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M42" i="1" s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H37" i="1"/>
  <c r="I37" i="1" s="1"/>
  <c r="L36" i="1"/>
  <c r="P35" i="1"/>
  <c r="H35" i="1"/>
  <c r="I35" i="1" s="1"/>
  <c r="L34" i="1"/>
  <c r="M34" i="1" s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M41" i="1" s="1"/>
  <c r="P40" i="1"/>
  <c r="H40" i="1"/>
  <c r="L39" i="1"/>
  <c r="M39" i="1" s="1"/>
  <c r="P38" i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M33" i="1" s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Q38" i="1" l="1"/>
  <c r="Q37" i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93" i="1"/>
  <c r="AD49" i="1"/>
  <c r="AE39" i="1"/>
  <c r="AE28" i="1"/>
  <c r="AD30" i="1"/>
  <c r="AE91" i="1"/>
  <c r="AE71" i="1"/>
  <c r="AE63" i="1"/>
  <c r="AE10" i="1"/>
  <c r="AD10" i="1"/>
  <c r="AE45" i="1"/>
  <c r="AE35" i="1"/>
  <c r="AE47" i="1"/>
  <c r="AE20" i="1"/>
  <c r="AD6" i="1"/>
  <c r="AD83" i="1"/>
  <c r="AE73" i="1"/>
  <c r="AE81" i="1"/>
  <c r="AE55" i="1"/>
  <c r="AD26" i="1"/>
  <c r="AE41" i="1"/>
  <c r="AE6" i="1"/>
  <c r="AD67" i="1"/>
  <c r="AD45" i="1"/>
  <c r="AE57" i="1"/>
  <c r="AD79" i="1"/>
  <c r="AE51" i="1"/>
  <c r="AD77" i="1"/>
  <c r="AD32" i="1"/>
  <c r="AE67" i="1"/>
  <c r="AD20" i="1"/>
  <c r="AE26" i="1"/>
  <c r="AE22" i="1"/>
  <c r="AE75" i="1"/>
  <c r="AD39" i="1"/>
  <c r="AD57" i="1"/>
  <c r="AE18" i="1"/>
  <c r="AD55" i="1"/>
  <c r="AE85" i="1"/>
  <c r="AD91" i="1"/>
  <c r="AD85" i="1"/>
  <c r="AD69" i="1"/>
  <c r="AE69" i="1"/>
  <c r="AD41" i="1"/>
  <c r="AE43" i="1"/>
  <c r="AD92" i="1"/>
  <c r="AD87" i="1"/>
  <c r="AD38" i="1"/>
  <c r="AD56" i="1"/>
  <c r="AE36" i="1"/>
  <c r="AE58" i="1"/>
  <c r="AE88" i="1"/>
  <c r="AD33" i="1"/>
  <c r="AD28" i="1"/>
  <c r="AE30" i="1"/>
  <c r="AD75" i="1"/>
  <c r="AD22" i="1"/>
  <c r="AD71" i="1"/>
  <c r="AD95" i="1"/>
  <c r="AE11" i="1"/>
  <c r="AD35" i="1"/>
  <c r="AD23" i="1"/>
  <c r="AD44" i="1"/>
  <c r="AE80" i="1"/>
  <c r="AE77" i="1"/>
  <c r="AD93" i="1"/>
  <c r="AE59" i="1"/>
  <c r="AE13" i="1"/>
  <c r="AE40" i="1"/>
  <c r="AE87" i="1"/>
  <c r="AD31" i="1"/>
  <c r="AE21" i="1"/>
  <c r="AE17" i="1"/>
  <c r="AE25" i="1"/>
  <c r="AE24" i="1"/>
  <c r="AE53" i="1"/>
  <c r="AD59" i="1"/>
  <c r="AD61" i="1"/>
  <c r="AD78" i="1"/>
  <c r="AE66" i="1"/>
  <c r="AE7" i="1"/>
  <c r="AE83" i="1"/>
  <c r="AE65" i="1"/>
  <c r="AE74" i="1"/>
  <c r="AD43" i="1"/>
  <c r="AD24" i="1"/>
  <c r="AD51" i="1"/>
  <c r="AD53" i="1"/>
  <c r="AE37" i="1"/>
  <c r="AE16" i="1"/>
  <c r="AE82" i="1"/>
  <c r="AD63" i="1"/>
  <c r="AD94" i="1"/>
  <c r="AE49" i="1"/>
  <c r="AD21" i="1"/>
  <c r="AD29" i="1"/>
  <c r="AD46" i="1"/>
  <c r="AD54" i="1"/>
  <c r="AD62" i="1"/>
  <c r="AE70" i="1"/>
  <c r="AE86" i="1"/>
  <c r="AD11" i="1"/>
  <c r="AE19" i="1"/>
  <c r="AE27" i="1"/>
  <c r="AE52" i="1"/>
  <c r="AE68" i="1"/>
  <c r="AE76" i="1"/>
  <c r="AD84" i="1"/>
  <c r="AE92" i="1"/>
  <c r="AE9" i="1"/>
  <c r="AD42" i="1"/>
  <c r="AD50" i="1"/>
  <c r="AE90" i="1"/>
  <c r="AD15" i="1"/>
  <c r="AE48" i="1"/>
  <c r="AE64" i="1"/>
  <c r="AD72" i="1"/>
  <c r="AD96" i="1"/>
  <c r="AE34" i="1"/>
  <c r="AD5" i="1"/>
  <c r="AE32" i="1"/>
  <c r="AE61" i="1"/>
  <c r="AE79" i="1"/>
  <c r="AD60" i="1"/>
  <c r="AD47" i="1"/>
  <c r="AE89" i="1"/>
  <c r="AE94" i="1"/>
  <c r="AD34" i="1"/>
  <c r="B3" i="1" l="1"/>
  <c r="AE72" i="1"/>
  <c r="AD27" i="1"/>
  <c r="AD68" i="1"/>
  <c r="AD40" i="1"/>
  <c r="AE23" i="1"/>
  <c r="AD52" i="1"/>
  <c r="AE8" i="1"/>
  <c r="AE54" i="1"/>
  <c r="AE50" i="1"/>
  <c r="AD89" i="1"/>
  <c r="AE78" i="1"/>
  <c r="AD12" i="1"/>
  <c r="AD9" i="1"/>
  <c r="AD82" i="1"/>
  <c r="AE60" i="1"/>
  <c r="AD70" i="1"/>
  <c r="AD17" i="1"/>
  <c r="AD90" i="1"/>
  <c r="AD74" i="1"/>
  <c r="AD58" i="1"/>
  <c r="AD36" i="1"/>
  <c r="AE12" i="1"/>
  <c r="AD37" i="1"/>
  <c r="AD19" i="1"/>
  <c r="AE56" i="1"/>
  <c r="AD86" i="1"/>
  <c r="AE5" i="1"/>
  <c r="AE31" i="1"/>
  <c r="AE38" i="1"/>
  <c r="AD16" i="1"/>
  <c r="AE15" i="1"/>
  <c r="AD76" i="1"/>
  <c r="AD65" i="1"/>
  <c r="AD88" i="1"/>
  <c r="AE42" i="1"/>
  <c r="AE96" i="1"/>
  <c r="AD13" i="1"/>
  <c r="AE62" i="1"/>
  <c r="AD14" i="1"/>
  <c r="AD25" i="1"/>
  <c r="AE14" i="1"/>
  <c r="AE33" i="1"/>
  <c r="AE44" i="1"/>
  <c r="AE29" i="1"/>
  <c r="AD64" i="1"/>
  <c r="AE46" i="1"/>
  <c r="AD18" i="1"/>
  <c r="AD73" i="1"/>
  <c r="AD7" i="1"/>
  <c r="AD66" i="1"/>
  <c r="AE84" i="1"/>
  <c r="AD48" i="1"/>
  <c r="AD80" i="1"/>
  <c r="AD8" i="1"/>
  <c r="AD81" i="1"/>
  <c r="B4" i="1" l="1"/>
  <c r="F3" i="1"/>
  <c r="F4" i="1"/>
</calcChain>
</file>

<file path=xl/sharedStrings.xml><?xml version="1.0" encoding="utf-8"?>
<sst xmlns="http://schemas.openxmlformats.org/spreadsheetml/2006/main" count="156" uniqueCount="87">
  <si>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</si>
  <si>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</si>
  <si>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</si>
  <si>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</si>
  <si>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</si>
  <si>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</si>
  <si>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</si>
  <si>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</si>
  <si>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</si>
  <si>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</si>
  <si>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</si>
  <si>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</si>
  <si>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</si>
  <si>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</si>
  <si>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</si>
  <si>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</si>
  <si>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</si>
  <si>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</si>
  <si>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</si>
  <si>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</si>
  <si>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</si>
  <si>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</si>
  <si>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</si>
  <si>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</si>
  <si>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</si>
  <si>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</si>
  <si>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</si>
  <si>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</si>
  <si>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</si>
  <si>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</si>
  <si>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</si>
  <si>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</si>
  <si>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</si>
  <si>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</si>
  <si>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</si>
  <si>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</si>
  <si>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</si>
  <si>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</si>
  <si>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</si>
  <si>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</si>
  <si>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</si>
  <si>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</si>
  <si>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</si>
  <si>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</si>
  <si>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</si>
  <si>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</si>
  <si>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</si>
  <si>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</si>
  <si>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</si>
  <si>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</si>
  <si>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</si>
  <si>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</si>
  <si>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</si>
  <si>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</si>
  <si>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</si>
  <si>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</si>
  <si>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ろ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</si>
  <si>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</si>
  <si>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</si>
  <si>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</si>
  <si>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</si>
  <si>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</si>
  <si>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</si>
  <si>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</si>
  <si>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</si>
  <si>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</si>
  <si>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じ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</si>
  <si>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</si>
  <si>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</si>
  <si>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</si>
  <si>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</si>
  <si>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</si>
  <si>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</si>
  <si>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</si>
  <si>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</si>
  <si>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</si>
  <si>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</si>
  <si>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</si>
  <si>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べ</t>
  </si>
  <si>
    <t>ぼ</t>
  </si>
  <si>
    <t>ぱ</t>
  </si>
  <si>
    <t>ぴ</t>
  </si>
  <si>
    <t>ぷ</t>
  </si>
  <si>
    <t>ぺ</t>
  </si>
  <si>
    <t>ぽ</t>
  </si>
  <si>
    <t>ひらがな→ひらがな　せんむすび(3対3)</t>
    <rPh sb="17" eb="18">
      <t>たい</t>
    </rPh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</si>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</sst>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7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10886</xdr:rowOff>
    </xdr:from>
    <xdr:to>
      <xdr:col>52</xdr:col>
      <xdr:colOff>576944</xdr:colOff>
      <xdr:row>3</xdr:row>
      <xdr:rowOff>337457</xdr:rowOff>
    </xdr:to>
    <xdr:sp macro="" textlink="">
      <xdr:nvSpPr>
        <xdr:cNvPr id="2" name="正方形/長方形 1"/>
        <xdr:cNvSpPr/>
      </xdr:nvSpPr>
      <xdr:spPr>
        <a:xfrm>
          <a:off x="6662057" y="10886"/>
          <a:ext cx="11898087" cy="3407228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を押すたび問題がシャッフルされます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②プリントアウトして学習にご使用ください。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※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設問はひらがな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濁音コミ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からランダムで生成しています。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70" totalsRowShown="0" headerRowDxfId="13" dataDxfId="12">
  <autoFilter ref="AG4:AI70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2" sqref="A2:F2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40" width="0" style="2" hidden="1" customWidth="1"/>
    <col min="41" max="16384" width="9" style="2"/>
  </cols>
  <sheetData>
    <row r="1" spans="1:36" ht="45" customHeight="1" x14ac:dyDescent="0.8">
      <c r="A1" s="22" t="s">
        <v>85</v>
      </c>
      <c r="B1" s="22" ph="1"/>
      <c r="C1" s="22" ph="1"/>
      <c r="D1" s="22" ph="1"/>
      <c r="E1" s="22" ph="1"/>
      <c r="F1" s="22" ph="1"/>
      <c r="G1" s="2" t="s">
        <v>86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$AG$5:$AI$70</v>
      </c>
      <c r="AJ1" s="7" t="s">
        <v>18</v>
      </c>
    </row>
    <row r="2" spans="1:36" ht="47.25" customHeight="1" thickBot="1" x14ac:dyDescent="0.85">
      <c r="A2" s="23" t="s">
        <v>0</v>
      </c>
      <c r="B2" s="24"/>
      <c r="C2" s="24"/>
      <c r="D2" s="24"/>
      <c r="E2" s="24"/>
      <c r="F2" s="24"/>
      <c r="J2" s="9">
        <v>2</v>
      </c>
      <c r="N2" s="9">
        <v>10</v>
      </c>
      <c r="R2" s="9">
        <v>15</v>
      </c>
      <c r="AA2" s="6"/>
      <c r="AG2" s="2">
        <f>MAX(テーブル1[ID])</f>
        <v>66</v>
      </c>
      <c r="AH2" s="2" t="s">
        <v>4</v>
      </c>
    </row>
    <row r="3" spans="1:36" ht="150" customHeight="1" x14ac:dyDescent="0.45">
      <c r="A3" s="10">
        <v>1</v>
      </c>
      <c r="B3" s="18" t="str">
        <f t="shared" ref="B3:B4" ca="1" si="0">VLOOKUP(A3,$AB$5:$AE$96,3,FALSE)</f>
        <v>た</v>
      </c>
      <c r="C3" s="14" t="s">
        <v>17</v>
      </c>
      <c r="D3" s="12"/>
      <c r="E3" s="16" t="s">
        <v>17</v>
      </c>
      <c r="F3" s="20" t="str">
        <f ca="1">VLOOKUP(VLOOKUP(A3,$I$3:$J$58,2,FALSE),$AB$5:$AE$96,4,FALSE)</f>
        <v>よ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10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8">
        <v>1</v>
      </c>
      <c r="AB3" s="7" t="s">
        <v>5</v>
      </c>
      <c r="AG3" s="5" t="s">
        <v>6</v>
      </c>
    </row>
    <row r="4" spans="1:36" ht="150" customHeight="1" thickBot="1" x14ac:dyDescent="0.5">
      <c r="A4" s="11">
        <v>2</v>
      </c>
      <c r="B4" s="19" t="str">
        <f t="shared" ca="1" si="0"/>
        <v>よ</v>
      </c>
      <c r="C4" s="15" t="s">
        <v>17</v>
      </c>
      <c r="D4" s="13"/>
      <c r="E4" s="17" t="s">
        <v>17</v>
      </c>
      <c r="F4" s="21" t="str">
        <f ca="1">VLOOKUP(VLOOKUP(A4,$I$3:$J$58,2,FALSE),$AB$5:$AE$96,4,FALSE)</f>
        <v>た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2">RANDBETWEEN(N$1,N$2)</f>
        <v>7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12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60.75" customHeight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1"/>
        <v>1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2"/>
        <v>7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3"/>
        <v>15</v>
      </c>
      <c r="Y5" s="2">
        <f ca="1">RANDBETWEEN($AG$1,$AG$2)</f>
        <v>16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16</v>
      </c>
      <c r="AD5" s="1" t="str">
        <f t="shared" ref="AD5:AD68" ca="1" si="5">IFERROR(VLOOKUP(AC5,INDIRECT($AI$1),2,FALSE),"")</f>
        <v>た</v>
      </c>
      <c r="AE5" s="1" t="str">
        <f t="shared" ref="AE5:AE68" ca="1" si="6">IFERROR(VLOOKUP(AC5,INDIRECT($AI$1),3,FALSE),"")</f>
        <v>た</v>
      </c>
      <c r="AG5" s="2">
        <v>1</v>
      </c>
      <c r="AH5" s="2" t="s">
        <v>19</v>
      </c>
      <c r="AI5" s="2" t="s">
        <v>19</v>
      </c>
    </row>
    <row r="6" spans="1:36" ht="60.7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1"/>
        <v>2</v>
      </c>
      <c r="L6" s="2" t="str">
        <f ca="1">IF(COUNTIF(N$3:N6,N6)=1,$Y$1,"")</f>
        <v>●</v>
      </c>
      <c r="M6" s="2">
        <f ca="1">IF(L6=$Y$1,COUNTIF(L$3:L6,$Y$1)+5,"")</f>
        <v>8</v>
      </c>
      <c r="N6" s="2">
        <f t="shared" ca="1" si="2"/>
        <v>8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3"/>
        <v>14</v>
      </c>
      <c r="Y6" s="2">
        <f t="shared" ref="Y6:Y69" ca="1" si="7">RANDBETWEEN($AG$1,$AG$2)</f>
        <v>33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33</v>
      </c>
      <c r="AD6" s="1" t="str">
        <f t="shared" ca="1" si="5"/>
        <v>よ</v>
      </c>
      <c r="AE6" s="1" t="str">
        <f t="shared" ca="1" si="6"/>
        <v>よ</v>
      </c>
      <c r="AG6" s="4">
        <v>2</v>
      </c>
      <c r="AH6" s="4" t="s">
        <v>20</v>
      </c>
      <c r="AI6" s="4" t="s">
        <v>20</v>
      </c>
    </row>
    <row r="7" spans="1:36" ht="60.7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1"/>
        <v>1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2"/>
        <v>8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3"/>
        <v>15</v>
      </c>
      <c r="Y7" s="2">
        <f t="shared" ca="1" si="7"/>
        <v>55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55</v>
      </c>
      <c r="AD7" s="1" t="str">
        <f t="shared" ca="1" si="5"/>
        <v>で</v>
      </c>
      <c r="AE7" s="1" t="str">
        <f t="shared" ca="1" si="6"/>
        <v>で</v>
      </c>
      <c r="AG7" s="4">
        <v>3</v>
      </c>
      <c r="AH7" s="4" t="s">
        <v>21</v>
      </c>
      <c r="AI7" s="4" t="s">
        <v>21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2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2"/>
        <v>9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3"/>
        <v>11</v>
      </c>
      <c r="Y8" s="2">
        <f t="shared" ca="1" si="7"/>
        <v>48</v>
      </c>
      <c r="Z8" s="2">
        <f ca="1">COUNTIF($Y$5:Y8,Y8)</f>
        <v>1</v>
      </c>
      <c r="AA8" s="2" t="str">
        <f t="shared" ca="1" si="8"/>
        <v>●</v>
      </c>
      <c r="AB8" s="2">
        <f ca="1">IF(AA8=$Y$1,COUNTIF($AA$5:AA8,$Y$1),"")</f>
        <v>4</v>
      </c>
      <c r="AC8" s="2">
        <f t="shared" ca="1" si="9"/>
        <v>48</v>
      </c>
      <c r="AD8" s="1" t="str">
        <f t="shared" ca="1" si="5"/>
        <v>じ</v>
      </c>
      <c r="AE8" s="1" t="str">
        <f t="shared" ca="1" si="6"/>
        <v>じ</v>
      </c>
      <c r="AG8" s="4">
        <v>4</v>
      </c>
      <c r="AH8" s="4" t="s">
        <v>22</v>
      </c>
      <c r="AI8" s="4" t="s">
        <v>22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1"/>
        <v>2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2"/>
        <v>9</v>
      </c>
      <c r="P9" s="2" t="str">
        <f ca="1">IF(COUNTIF(R$3:R9,R9)=1,$Y$1,"")</f>
        <v>●</v>
      </c>
      <c r="Q9" s="2">
        <f ca="1">IF(P9=$Y$1,COUNTIF(P$3:P9,$Y$1)+10,"")</f>
        <v>15</v>
      </c>
      <c r="R9" s="2">
        <f t="shared" ca="1" si="3"/>
        <v>13</v>
      </c>
      <c r="Y9" s="2">
        <f t="shared" ca="1" si="7"/>
        <v>2</v>
      </c>
      <c r="Z9" s="2">
        <f ca="1">COUNTIF($Y$5:Y9,Y9)</f>
        <v>1</v>
      </c>
      <c r="AA9" s="2" t="str">
        <f t="shared" ca="1" si="8"/>
        <v>●</v>
      </c>
      <c r="AB9" s="2">
        <f ca="1">IF(AA9=$Y$1,COUNTIF($AA$5:AA9,$Y$1),"")</f>
        <v>5</v>
      </c>
      <c r="AC9" s="2">
        <f t="shared" ca="1" si="9"/>
        <v>2</v>
      </c>
      <c r="AD9" s="1" t="str">
        <f t="shared" ca="1" si="5"/>
        <v>い</v>
      </c>
      <c r="AE9" s="1" t="str">
        <f t="shared" ca="1" si="6"/>
        <v>い</v>
      </c>
      <c r="AG9" s="4">
        <v>5</v>
      </c>
      <c r="AH9" s="4" t="s">
        <v>23</v>
      </c>
      <c r="AI9" s="4" t="s">
        <v>23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1</v>
      </c>
      <c r="L10" s="2" t="str">
        <f ca="1">IF(COUNTIF(N$3:N10,N10)=1,$Y$1,"")</f>
        <v>●</v>
      </c>
      <c r="M10" s="2">
        <f ca="1">IF(L10=$Y$1,COUNTIF(L$3:L10,$Y$1)+5,"")</f>
        <v>10</v>
      </c>
      <c r="N10" s="2">
        <f t="shared" ca="1" si="2"/>
        <v>6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3"/>
        <v>13</v>
      </c>
      <c r="Y10" s="2">
        <f t="shared" ca="1" si="7"/>
        <v>55</v>
      </c>
      <c r="Z10" s="2">
        <f ca="1">COUNTIF($Y$5:Y10,Y10)</f>
        <v>2</v>
      </c>
      <c r="AA10" s="2" t="str">
        <f t="shared" ca="1" si="8"/>
        <v/>
      </c>
      <c r="AB10" s="2" t="str">
        <f ca="1">IF(AA10=$Y$1,COUNTIF($AA$5:AA10,$Y$1),"")</f>
        <v/>
      </c>
      <c r="AC10" s="2" t="str">
        <f t="shared" ca="1" si="9"/>
        <v/>
      </c>
      <c r="AD10" s="1" t="str">
        <f t="shared" ca="1" si="5"/>
        <v/>
      </c>
      <c r="AE10" s="1" t="str">
        <f t="shared" ca="1" si="6"/>
        <v/>
      </c>
      <c r="AG10" s="4">
        <v>6</v>
      </c>
      <c r="AH10" s="4" t="s">
        <v>24</v>
      </c>
      <c r="AI10" s="4" t="s">
        <v>24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2"/>
        <v>10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13</v>
      </c>
      <c r="Y11" s="2">
        <f t="shared" ca="1" si="7"/>
        <v>32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6</v>
      </c>
      <c r="AC11" s="2">
        <f t="shared" ca="1" si="9"/>
        <v>32</v>
      </c>
      <c r="AD11" s="1" t="str">
        <f t="shared" ca="1" si="5"/>
        <v>ゆ</v>
      </c>
      <c r="AE11" s="1" t="str">
        <f t="shared" ca="1" si="6"/>
        <v>ゆ</v>
      </c>
      <c r="AG11" s="4">
        <v>7</v>
      </c>
      <c r="AH11" s="4" t="s">
        <v>25</v>
      </c>
      <c r="AI11" s="4" t="s">
        <v>25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2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8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3"/>
        <v>14</v>
      </c>
      <c r="Y12" s="2">
        <f t="shared" ca="1" si="7"/>
        <v>35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7</v>
      </c>
      <c r="AC12" s="2">
        <f t="shared" ca="1" si="9"/>
        <v>35</v>
      </c>
      <c r="AD12" s="1" t="str">
        <f t="shared" ca="1" si="5"/>
        <v>り</v>
      </c>
      <c r="AE12" s="1" t="str">
        <f t="shared" ca="1" si="6"/>
        <v>り</v>
      </c>
      <c r="AG12" s="4">
        <v>8</v>
      </c>
      <c r="AH12" s="4" t="s">
        <v>26</v>
      </c>
      <c r="AI12" s="4" t="s">
        <v>26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1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9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3"/>
        <v>11</v>
      </c>
      <c r="Y13" s="2">
        <f t="shared" ca="1" si="7"/>
        <v>8</v>
      </c>
      <c r="Z13" s="2">
        <f ca="1">COUNTIF($Y$5:Y13,Y13)</f>
        <v>1</v>
      </c>
      <c r="AA13" s="2" t="str">
        <f t="shared" ca="1" si="8"/>
        <v>●</v>
      </c>
      <c r="AB13" s="2">
        <f ca="1">IF(AA13=$Y$1,COUNTIF($AA$5:AA13,$Y$1),"")</f>
        <v>8</v>
      </c>
      <c r="AC13" s="2">
        <f t="shared" ca="1" si="9"/>
        <v>8</v>
      </c>
      <c r="AD13" s="1" t="str">
        <f t="shared" ca="1" si="5"/>
        <v>く</v>
      </c>
      <c r="AE13" s="1" t="str">
        <f t="shared" ca="1" si="6"/>
        <v>く</v>
      </c>
      <c r="AG13" s="4">
        <v>9</v>
      </c>
      <c r="AH13" s="4" t="s">
        <v>27</v>
      </c>
      <c r="AI13" s="4" t="s">
        <v>27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6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15</v>
      </c>
      <c r="Y14" s="2">
        <f t="shared" ca="1" si="7"/>
        <v>34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9</v>
      </c>
      <c r="AC14" s="2">
        <f t="shared" ca="1" si="9"/>
        <v>34</v>
      </c>
      <c r="AD14" s="1" t="str">
        <f t="shared" ca="1" si="5"/>
        <v>ら</v>
      </c>
      <c r="AE14" s="1" t="str">
        <f t="shared" ca="1" si="6"/>
        <v>ら</v>
      </c>
      <c r="AG14" s="4">
        <v>10</v>
      </c>
      <c r="AH14" s="4" t="s">
        <v>28</v>
      </c>
      <c r="AI14" s="4" t="s">
        <v>28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2"/>
        <v>6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12</v>
      </c>
      <c r="Y15" s="2">
        <f t="shared" ca="1" si="7"/>
        <v>49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10</v>
      </c>
      <c r="AC15" s="2">
        <f t="shared" ca="1" si="9"/>
        <v>49</v>
      </c>
      <c r="AD15" s="1" t="str">
        <f t="shared" ca="1" si="5"/>
        <v>ず</v>
      </c>
      <c r="AE15" s="1" t="str">
        <f t="shared" ca="1" si="6"/>
        <v>ず</v>
      </c>
      <c r="AG15" s="4">
        <v>11</v>
      </c>
      <c r="AH15" s="4" t="s">
        <v>29</v>
      </c>
      <c r="AI15" s="4" t="s">
        <v>29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9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3"/>
        <v>15</v>
      </c>
      <c r="Y16" s="2">
        <f t="shared" ca="1" si="7"/>
        <v>39</v>
      </c>
      <c r="Z16" s="2">
        <f ca="1">COUNTIF($Y$5:Y16,Y16)</f>
        <v>1</v>
      </c>
      <c r="AA16" s="2" t="str">
        <f t="shared" ca="1" si="8"/>
        <v>●</v>
      </c>
      <c r="AB16" s="2">
        <f ca="1">IF(AA16=$Y$1,COUNTIF($AA$5:AA16,$Y$1),"")</f>
        <v>11</v>
      </c>
      <c r="AC16" s="2">
        <f t="shared" ca="1" si="9"/>
        <v>39</v>
      </c>
      <c r="AD16" s="1" t="str">
        <f t="shared" ca="1" si="5"/>
        <v>わ</v>
      </c>
      <c r="AE16" s="1" t="str">
        <f t="shared" ca="1" si="6"/>
        <v>わ</v>
      </c>
      <c r="AG16" s="4">
        <v>12</v>
      </c>
      <c r="AH16" s="4" t="s">
        <v>30</v>
      </c>
      <c r="AI16" s="4" t="s">
        <v>30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2"/>
        <v>9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12</v>
      </c>
      <c r="Y17" s="2">
        <f t="shared" ca="1" si="7"/>
        <v>13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12</v>
      </c>
      <c r="AC17" s="2">
        <f t="shared" ca="1" si="9"/>
        <v>13</v>
      </c>
      <c r="AD17" s="1" t="str">
        <f t="shared" ca="1" si="5"/>
        <v>す</v>
      </c>
      <c r="AE17" s="1" t="str">
        <f t="shared" ca="1" si="6"/>
        <v>す</v>
      </c>
      <c r="AG17" s="4">
        <v>13</v>
      </c>
      <c r="AH17" s="4" t="s">
        <v>31</v>
      </c>
      <c r="AI17" s="4" t="s">
        <v>31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1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2"/>
        <v>7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3"/>
        <v>12</v>
      </c>
      <c r="Y18" s="2">
        <f t="shared" ca="1" si="7"/>
        <v>28</v>
      </c>
      <c r="Z18" s="2">
        <f ca="1">COUNTIF($Y$5:Y18,Y18)</f>
        <v>1</v>
      </c>
      <c r="AA18" s="2" t="str">
        <f t="shared" ca="1" si="8"/>
        <v>●</v>
      </c>
      <c r="AB18" s="2">
        <f ca="1">IF(AA18=$Y$1,COUNTIF($AA$5:AA18,$Y$1),"")</f>
        <v>13</v>
      </c>
      <c r="AC18" s="2">
        <f t="shared" ca="1" si="9"/>
        <v>28</v>
      </c>
      <c r="AD18" s="1" t="str">
        <f t="shared" ca="1" si="5"/>
        <v>む</v>
      </c>
      <c r="AE18" s="1" t="str">
        <f t="shared" ca="1" si="6"/>
        <v>む</v>
      </c>
      <c r="AG18" s="4">
        <v>14</v>
      </c>
      <c r="AH18" s="4" t="s">
        <v>32</v>
      </c>
      <c r="AI18" s="4" t="s">
        <v>32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1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2"/>
        <v>10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14</v>
      </c>
      <c r="Y19" s="2">
        <f t="shared" ca="1" si="7"/>
        <v>14</v>
      </c>
      <c r="Z19" s="2">
        <f ca="1">COUNTIF($Y$5:Y19,Y19)</f>
        <v>1</v>
      </c>
      <c r="AA19" s="2" t="str">
        <f t="shared" ca="1" si="8"/>
        <v>●</v>
      </c>
      <c r="AB19" s="2">
        <f ca="1">IF(AA19=$Y$1,COUNTIF($AA$5:AA19,$Y$1),"")</f>
        <v>14</v>
      </c>
      <c r="AC19" s="2">
        <f t="shared" ca="1" si="9"/>
        <v>14</v>
      </c>
      <c r="AD19" s="1" t="str">
        <f t="shared" ca="1" si="5"/>
        <v>せ</v>
      </c>
      <c r="AE19" s="1" t="str">
        <f t="shared" ca="1" si="6"/>
        <v>せ</v>
      </c>
      <c r="AG19" s="4">
        <v>15</v>
      </c>
      <c r="AH19" s="4" t="s">
        <v>33</v>
      </c>
      <c r="AI19" s="4" t="s">
        <v>33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10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12</v>
      </c>
      <c r="Y20" s="2">
        <f t="shared" ca="1" si="7"/>
        <v>19</v>
      </c>
      <c r="Z20" s="2">
        <f ca="1">COUNTIF($Y$5:Y20,Y20)</f>
        <v>1</v>
      </c>
      <c r="AA20" s="2" t="str">
        <f t="shared" ca="1" si="8"/>
        <v>●</v>
      </c>
      <c r="AB20" s="2">
        <f ca="1">IF(AA20=$Y$1,COUNTIF($AA$5:AA20,$Y$1),"")</f>
        <v>15</v>
      </c>
      <c r="AC20" s="2">
        <f t="shared" ca="1" si="9"/>
        <v>19</v>
      </c>
      <c r="AD20" s="1" t="str">
        <f t="shared" ca="1" si="5"/>
        <v>て</v>
      </c>
      <c r="AE20" s="1" t="str">
        <f t="shared" ca="1" si="6"/>
        <v>て</v>
      </c>
      <c r="AG20" s="4">
        <v>16</v>
      </c>
      <c r="AH20" s="4" t="s">
        <v>34</v>
      </c>
      <c r="AI20" s="4" t="s">
        <v>34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7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12</v>
      </c>
      <c r="Y21" s="2">
        <f t="shared" ca="1" si="7"/>
        <v>60</v>
      </c>
      <c r="Z21" s="2">
        <f ca="1">COUNTIF($Y$5:Y21,Y21)</f>
        <v>1</v>
      </c>
      <c r="AA21" s="2" t="str">
        <f t="shared" ca="1" si="8"/>
        <v>●</v>
      </c>
      <c r="AB21" s="2">
        <f ca="1">IF(AA21=$Y$1,COUNTIF($AA$5:AA21,$Y$1),"")</f>
        <v>16</v>
      </c>
      <c r="AC21" s="2">
        <f t="shared" ca="1" si="9"/>
        <v>60</v>
      </c>
      <c r="AD21" s="1" t="str">
        <f t="shared" ca="1" si="5"/>
        <v>べ</v>
      </c>
      <c r="AE21" s="1" t="str">
        <f t="shared" ca="1" si="6"/>
        <v>べ</v>
      </c>
      <c r="AG21" s="4">
        <v>17</v>
      </c>
      <c r="AH21" s="4" t="s">
        <v>35</v>
      </c>
      <c r="AI21" s="4" t="s">
        <v>35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6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13</v>
      </c>
      <c r="Y22" s="2">
        <f t="shared" ca="1" si="7"/>
        <v>26</v>
      </c>
      <c r="Z22" s="2">
        <f ca="1">COUNTIF($Y$5:Y22,Y22)</f>
        <v>1</v>
      </c>
      <c r="AA22" s="2" t="str">
        <f t="shared" ca="1" si="8"/>
        <v>●</v>
      </c>
      <c r="AB22" s="2">
        <f ca="1">IF(AA22=$Y$1,COUNTIF($AA$5:AA22,$Y$1),"")</f>
        <v>17</v>
      </c>
      <c r="AC22" s="2">
        <f t="shared" ca="1" si="9"/>
        <v>26</v>
      </c>
      <c r="AD22" s="1" t="str">
        <f t="shared" ca="1" si="5"/>
        <v>ま</v>
      </c>
      <c r="AE22" s="1" t="str">
        <f t="shared" ca="1" si="6"/>
        <v>ま</v>
      </c>
      <c r="AG22" s="4">
        <v>18</v>
      </c>
      <c r="AH22" s="4" t="s">
        <v>36</v>
      </c>
      <c r="AI22" s="4" t="s">
        <v>36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8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11</v>
      </c>
      <c r="Y23" s="2">
        <f t="shared" ca="1" si="7"/>
        <v>64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18</v>
      </c>
      <c r="AC23" s="2">
        <f t="shared" ca="1" si="9"/>
        <v>64</v>
      </c>
      <c r="AD23" s="1" t="str">
        <f t="shared" ca="1" si="5"/>
        <v>ぷ</v>
      </c>
      <c r="AE23" s="1" t="str">
        <f t="shared" ca="1" si="6"/>
        <v>ぷ</v>
      </c>
      <c r="AG23" s="4">
        <v>19</v>
      </c>
      <c r="AH23" s="4" t="s">
        <v>37</v>
      </c>
      <c r="AI23" s="4" t="s">
        <v>37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14</v>
      </c>
      <c r="Y24" s="2">
        <f t="shared" ca="1" si="7"/>
        <v>57</v>
      </c>
      <c r="Z24" s="2">
        <f ca="1">COUNTIF($Y$5:Y24,Y24)</f>
        <v>1</v>
      </c>
      <c r="AA24" s="2" t="str">
        <f t="shared" ca="1" si="8"/>
        <v>●</v>
      </c>
      <c r="AB24" s="2">
        <f ca="1">IF(AA24=$Y$1,COUNTIF($AA$5:AA24,$Y$1),"")</f>
        <v>19</v>
      </c>
      <c r="AC24" s="2">
        <f t="shared" ca="1" si="9"/>
        <v>57</v>
      </c>
      <c r="AD24" s="1" t="str">
        <f t="shared" ca="1" si="5"/>
        <v>ば</v>
      </c>
      <c r="AE24" s="1" t="str">
        <f t="shared" ca="1" si="6"/>
        <v>ば</v>
      </c>
      <c r="AG24" s="4">
        <v>20</v>
      </c>
      <c r="AH24" s="4" t="s">
        <v>38</v>
      </c>
      <c r="AI24" s="4" t="s">
        <v>38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3"/>
        <v>11</v>
      </c>
      <c r="Y25" s="2">
        <f t="shared" ca="1" si="7"/>
        <v>41</v>
      </c>
      <c r="Z25" s="2">
        <f ca="1">COUNTIF($Y$5:Y25,Y25)</f>
        <v>1</v>
      </c>
      <c r="AA25" s="2" t="str">
        <f t="shared" ca="1" si="8"/>
        <v>●</v>
      </c>
      <c r="AB25" s="2">
        <f ca="1">IF(AA25=$Y$1,COUNTIF($AA$5:AA25,$Y$1),"")</f>
        <v>20</v>
      </c>
      <c r="AC25" s="2">
        <f t="shared" ca="1" si="9"/>
        <v>41</v>
      </c>
      <c r="AD25" s="1" t="str">
        <f t="shared" ca="1" si="5"/>
        <v>ん</v>
      </c>
      <c r="AE25" s="1" t="str">
        <f t="shared" ca="1" si="6"/>
        <v>ん</v>
      </c>
      <c r="AG25" s="4">
        <v>21</v>
      </c>
      <c r="AH25" s="4" t="s">
        <v>39</v>
      </c>
      <c r="AI25" s="4" t="s">
        <v>39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9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12</v>
      </c>
      <c r="Y26" s="2">
        <f t="shared" ca="1" si="7"/>
        <v>15</v>
      </c>
      <c r="Z26" s="2">
        <f ca="1">COUNTIF($Y$5:Y26,Y26)</f>
        <v>1</v>
      </c>
      <c r="AA26" s="2" t="str">
        <f t="shared" ca="1" si="8"/>
        <v>●</v>
      </c>
      <c r="AB26" s="2">
        <f ca="1">IF(AA26=$Y$1,COUNTIF($AA$5:AA26,$Y$1),"")</f>
        <v>21</v>
      </c>
      <c r="AC26" s="2">
        <f t="shared" ca="1" si="9"/>
        <v>15</v>
      </c>
      <c r="AD26" s="1" t="str">
        <f t="shared" ca="1" si="5"/>
        <v>そ</v>
      </c>
      <c r="AE26" s="1" t="str">
        <f t="shared" ca="1" si="6"/>
        <v>そ</v>
      </c>
      <c r="AG26" s="4">
        <v>22</v>
      </c>
      <c r="AH26" s="4" t="s">
        <v>40</v>
      </c>
      <c r="AI26" s="4" t="s">
        <v>40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14</v>
      </c>
      <c r="Y27" s="2">
        <f t="shared" ca="1" si="7"/>
        <v>61</v>
      </c>
      <c r="Z27" s="2">
        <f ca="1">COUNTIF($Y$5:Y27,Y27)</f>
        <v>1</v>
      </c>
      <c r="AA27" s="2" t="str">
        <f t="shared" ca="1" si="8"/>
        <v>●</v>
      </c>
      <c r="AB27" s="2">
        <f ca="1">IF(AA27=$Y$1,COUNTIF($AA$5:AA27,$Y$1),"")</f>
        <v>22</v>
      </c>
      <c r="AC27" s="2">
        <f t="shared" ca="1" si="9"/>
        <v>61</v>
      </c>
      <c r="AD27" s="1" t="str">
        <f t="shared" ca="1" si="5"/>
        <v>ぼ</v>
      </c>
      <c r="AE27" s="1" t="str">
        <f t="shared" ca="1" si="6"/>
        <v>ぼ</v>
      </c>
      <c r="AG27" s="4">
        <v>23</v>
      </c>
      <c r="AH27" s="4" t="s">
        <v>41</v>
      </c>
      <c r="AI27" s="4" t="s">
        <v>41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7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13</v>
      </c>
      <c r="Y28" s="2">
        <f t="shared" ca="1" si="7"/>
        <v>1</v>
      </c>
      <c r="Z28" s="2">
        <f ca="1">COUNTIF($Y$5:Y28,Y28)</f>
        <v>1</v>
      </c>
      <c r="AA28" s="2" t="str">
        <f t="shared" ca="1" si="8"/>
        <v>●</v>
      </c>
      <c r="AB28" s="2">
        <f ca="1">IF(AA28=$Y$1,COUNTIF($AA$5:AA28,$Y$1),"")</f>
        <v>23</v>
      </c>
      <c r="AC28" s="2">
        <f t="shared" ca="1" si="9"/>
        <v>1</v>
      </c>
      <c r="AD28" s="1" t="str">
        <f t="shared" ca="1" si="5"/>
        <v>あ</v>
      </c>
      <c r="AE28" s="1" t="str">
        <f t="shared" ca="1" si="6"/>
        <v>あ</v>
      </c>
      <c r="AG28" s="4">
        <v>24</v>
      </c>
      <c r="AH28" s="4" t="s">
        <v>42</v>
      </c>
      <c r="AI28" s="4" t="s">
        <v>42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10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13</v>
      </c>
      <c r="Y29" s="2">
        <f t="shared" ca="1" si="7"/>
        <v>18</v>
      </c>
      <c r="Z29" s="2">
        <f ca="1">COUNTIF($Y$5:Y29,Y29)</f>
        <v>1</v>
      </c>
      <c r="AA29" s="2" t="str">
        <f t="shared" ca="1" si="8"/>
        <v>●</v>
      </c>
      <c r="AB29" s="2">
        <f ca="1">IF(AA29=$Y$1,COUNTIF($AA$5:AA29,$Y$1),"")</f>
        <v>24</v>
      </c>
      <c r="AC29" s="2">
        <f t="shared" ca="1" si="9"/>
        <v>18</v>
      </c>
      <c r="AD29" s="1" t="str">
        <f t="shared" ca="1" si="5"/>
        <v>つ</v>
      </c>
      <c r="AE29" s="1" t="str">
        <f t="shared" ca="1" si="6"/>
        <v>つ</v>
      </c>
      <c r="AG29" s="4">
        <v>25</v>
      </c>
      <c r="AH29" s="4" t="s">
        <v>43</v>
      </c>
      <c r="AI29" s="4" t="s">
        <v>43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8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13</v>
      </c>
      <c r="Y30" s="2">
        <f t="shared" ca="1" si="7"/>
        <v>66</v>
      </c>
      <c r="Z30" s="2">
        <f ca="1">COUNTIF($Y$5:Y30,Y30)</f>
        <v>1</v>
      </c>
      <c r="AA30" s="2" t="str">
        <f t="shared" ca="1" si="8"/>
        <v>●</v>
      </c>
      <c r="AB30" s="2">
        <f ca="1">IF(AA30=$Y$1,COUNTIF($AA$5:AA30,$Y$1),"")</f>
        <v>25</v>
      </c>
      <c r="AC30" s="2">
        <f t="shared" ca="1" si="9"/>
        <v>66</v>
      </c>
      <c r="AD30" s="1" t="str">
        <f t="shared" ca="1" si="5"/>
        <v>ぽ</v>
      </c>
      <c r="AE30" s="1" t="str">
        <f t="shared" ca="1" si="6"/>
        <v>ぽ</v>
      </c>
      <c r="AG30" s="4">
        <v>26</v>
      </c>
      <c r="AH30" s="4" t="s">
        <v>44</v>
      </c>
      <c r="AI30" s="4" t="s">
        <v>44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6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14</v>
      </c>
      <c r="Y31" s="2">
        <f t="shared" ca="1" si="7"/>
        <v>60</v>
      </c>
      <c r="Z31" s="2">
        <f ca="1">COUNTIF($Y$5:Y31,Y31)</f>
        <v>2</v>
      </c>
      <c r="AA31" s="2" t="str">
        <f t="shared" ca="1" si="8"/>
        <v/>
      </c>
      <c r="AB31" s="2" t="str">
        <f ca="1">IF(AA31=$Y$1,COUNTIF($AA$5:AA31,$Y$1),"")</f>
        <v/>
      </c>
      <c r="AC31" s="2" t="str">
        <f t="shared" ca="1" si="9"/>
        <v/>
      </c>
      <c r="AD31" s="1" t="str">
        <f t="shared" ca="1" si="5"/>
        <v/>
      </c>
      <c r="AE31" s="1" t="str">
        <f t="shared" ca="1" si="6"/>
        <v/>
      </c>
      <c r="AG31" s="4">
        <v>27</v>
      </c>
      <c r="AH31" s="4" t="s">
        <v>45</v>
      </c>
      <c r="AI31" s="4" t="s">
        <v>45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13</v>
      </c>
      <c r="Y32" s="2">
        <f t="shared" ca="1" si="7"/>
        <v>45</v>
      </c>
      <c r="Z32" s="2">
        <f ca="1">COUNTIF($Y$5:Y32,Y32)</f>
        <v>1</v>
      </c>
      <c r="AA32" s="2" t="str">
        <f t="shared" ca="1" si="8"/>
        <v>●</v>
      </c>
      <c r="AB32" s="2">
        <f ca="1">IF(AA32=$Y$1,COUNTIF($AA$5:AA32,$Y$1),"")</f>
        <v>26</v>
      </c>
      <c r="AC32" s="2">
        <f t="shared" ca="1" si="9"/>
        <v>45</v>
      </c>
      <c r="AD32" s="1" t="str">
        <f t="shared" ca="1" si="5"/>
        <v>げ</v>
      </c>
      <c r="AE32" s="1" t="str">
        <f t="shared" ca="1" si="6"/>
        <v>げ</v>
      </c>
      <c r="AG32" s="4">
        <v>28</v>
      </c>
      <c r="AH32" s="4" t="s">
        <v>46</v>
      </c>
      <c r="AI32" s="4" t="s">
        <v>46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6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11</v>
      </c>
      <c r="Y33" s="2">
        <f t="shared" ca="1" si="7"/>
        <v>24</v>
      </c>
      <c r="Z33" s="2">
        <f ca="1">COUNTIF($Y$5:Y33,Y33)</f>
        <v>1</v>
      </c>
      <c r="AA33" s="2" t="str">
        <f t="shared" ca="1" si="8"/>
        <v>●</v>
      </c>
      <c r="AB33" s="2">
        <f ca="1">IF(AA33=$Y$1,COUNTIF($AA$5:AA33,$Y$1),"")</f>
        <v>27</v>
      </c>
      <c r="AC33" s="2">
        <f t="shared" ca="1" si="9"/>
        <v>24</v>
      </c>
      <c r="AD33" s="1" t="str">
        <f t="shared" ca="1" si="5"/>
        <v>へ</v>
      </c>
      <c r="AE33" s="1" t="str">
        <f t="shared" ca="1" si="6"/>
        <v>へ</v>
      </c>
      <c r="AG33" s="4">
        <v>29</v>
      </c>
      <c r="AH33" s="4" t="s">
        <v>47</v>
      </c>
      <c r="AI33" s="4" t="s">
        <v>47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6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15</v>
      </c>
      <c r="Y34" s="2">
        <f t="shared" ca="1" si="7"/>
        <v>8</v>
      </c>
      <c r="Z34" s="2">
        <f ca="1">COUNTIF($Y$5:Y34,Y34)</f>
        <v>2</v>
      </c>
      <c r="AA34" s="2" t="str">
        <f t="shared" ca="1" si="8"/>
        <v/>
      </c>
      <c r="AB34" s="2" t="str">
        <f ca="1">IF(AA34=$Y$1,COUNTIF($AA$5:AA34,$Y$1),"")</f>
        <v/>
      </c>
      <c r="AC34" s="2" t="str">
        <f t="shared" ca="1" si="9"/>
        <v/>
      </c>
      <c r="AD34" s="1" t="str">
        <f t="shared" ca="1" si="5"/>
        <v/>
      </c>
      <c r="AE34" s="1" t="str">
        <f t="shared" ca="1" si="6"/>
        <v/>
      </c>
      <c r="AG34" s="4">
        <v>30</v>
      </c>
      <c r="AH34" s="4" t="s">
        <v>48</v>
      </c>
      <c r="AI34" s="4" t="s">
        <v>48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13</v>
      </c>
      <c r="Y35" s="2">
        <f t="shared" ca="1" si="7"/>
        <v>66</v>
      </c>
      <c r="Z35" s="2">
        <f ca="1">COUNTIF($Y$5:Y35,Y35)</f>
        <v>2</v>
      </c>
      <c r="AA35" s="2" t="str">
        <f t="shared" ca="1" si="8"/>
        <v/>
      </c>
      <c r="AB35" s="2" t="str">
        <f ca="1">IF(AA35=$Y$1,COUNTIF($AA$5:AA35,$Y$1),"")</f>
        <v/>
      </c>
      <c r="AC35" s="2" t="str">
        <f t="shared" ca="1" si="9"/>
        <v/>
      </c>
      <c r="AD35" s="1" t="str">
        <f t="shared" ca="1" si="5"/>
        <v/>
      </c>
      <c r="AE35" s="1" t="str">
        <f t="shared" ca="1" si="6"/>
        <v/>
      </c>
      <c r="AG35" s="4">
        <v>31</v>
      </c>
      <c r="AH35" s="4" t="s">
        <v>49</v>
      </c>
      <c r="AI35" s="4" t="s">
        <v>49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15</v>
      </c>
      <c r="Y36" s="2">
        <f t="shared" ca="1" si="7"/>
        <v>26</v>
      </c>
      <c r="Z36" s="2">
        <f ca="1">COUNTIF($Y$5:Y36,Y36)</f>
        <v>2</v>
      </c>
      <c r="AA36" s="2" t="str">
        <f t="shared" ca="1" si="8"/>
        <v/>
      </c>
      <c r="AB36" s="2" t="str">
        <f ca="1">IF(AA36=$Y$1,COUNTIF($AA$5:AA36,$Y$1),"")</f>
        <v/>
      </c>
      <c r="AC36" s="2" t="str">
        <f t="shared" ca="1" si="9"/>
        <v/>
      </c>
      <c r="AD36" s="1" t="str">
        <f t="shared" ca="1" si="5"/>
        <v/>
      </c>
      <c r="AE36" s="1" t="str">
        <f t="shared" ca="1" si="6"/>
        <v/>
      </c>
      <c r="AG36" s="4">
        <v>32</v>
      </c>
      <c r="AH36" s="4" t="s">
        <v>50</v>
      </c>
      <c r="AI36" s="4" t="s">
        <v>50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13</v>
      </c>
      <c r="Y37" s="2">
        <f t="shared" ca="1" si="7"/>
        <v>14</v>
      </c>
      <c r="Z37" s="2">
        <f ca="1">COUNTIF($Y$5:Y37,Y37)</f>
        <v>2</v>
      </c>
      <c r="AA37" s="2" t="str">
        <f t="shared" ca="1" si="8"/>
        <v/>
      </c>
      <c r="AB37" s="2" t="str">
        <f ca="1">IF(AA37=$Y$1,COUNTIF($AA$5:AA37,$Y$1),"")</f>
        <v/>
      </c>
      <c r="AC37" s="2" t="str">
        <f t="shared" ca="1" si="9"/>
        <v/>
      </c>
      <c r="AD37" s="1" t="str">
        <f t="shared" ca="1" si="5"/>
        <v/>
      </c>
      <c r="AE37" s="1" t="str">
        <f t="shared" ca="1" si="6"/>
        <v/>
      </c>
      <c r="AG37" s="4">
        <v>33</v>
      </c>
      <c r="AH37" s="4" t="s">
        <v>51</v>
      </c>
      <c r="AI37" s="4" t="s">
        <v>51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6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12</v>
      </c>
      <c r="Y38" s="2">
        <f t="shared" ca="1" si="7"/>
        <v>15</v>
      </c>
      <c r="Z38" s="2">
        <f ca="1">COUNTIF($Y$5:Y38,Y38)</f>
        <v>2</v>
      </c>
      <c r="AA38" s="2" t="str">
        <f t="shared" ca="1" si="8"/>
        <v/>
      </c>
      <c r="AB38" s="2" t="str">
        <f ca="1">IF(AA38=$Y$1,COUNTIF($AA$5:AA38,$Y$1),"")</f>
        <v/>
      </c>
      <c r="AC38" s="2" t="str">
        <f t="shared" ca="1" si="9"/>
        <v/>
      </c>
      <c r="AD38" s="1" t="str">
        <f t="shared" ca="1" si="5"/>
        <v/>
      </c>
      <c r="AE38" s="1" t="str">
        <f t="shared" ca="1" si="6"/>
        <v/>
      </c>
      <c r="AG38" s="4">
        <v>34</v>
      </c>
      <c r="AH38" s="4" t="s">
        <v>52</v>
      </c>
      <c r="AI38" s="4" t="s">
        <v>52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8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12</v>
      </c>
      <c r="Y39" s="2">
        <f t="shared" ca="1" si="7"/>
        <v>33</v>
      </c>
      <c r="Z39" s="2">
        <f ca="1">COUNTIF($Y$5:Y39,Y39)</f>
        <v>2</v>
      </c>
      <c r="AA39" s="2" t="str">
        <f t="shared" ca="1" si="8"/>
        <v/>
      </c>
      <c r="AB39" s="2" t="str">
        <f ca="1">IF(AA39=$Y$1,COUNTIF($AA$5:AA39,$Y$1),"")</f>
        <v/>
      </c>
      <c r="AC39" s="2" t="str">
        <f t="shared" ca="1" si="9"/>
        <v/>
      </c>
      <c r="AD39" s="1" t="str">
        <f t="shared" ca="1" si="5"/>
        <v/>
      </c>
      <c r="AE39" s="1" t="str">
        <f t="shared" ca="1" si="6"/>
        <v/>
      </c>
      <c r="AG39" s="4">
        <v>35</v>
      </c>
      <c r="AH39" s="4" t="s">
        <v>53</v>
      </c>
      <c r="AI39" s="4" t="s">
        <v>53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9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13</v>
      </c>
      <c r="Y40" s="2">
        <f t="shared" ca="1" si="7"/>
        <v>4</v>
      </c>
      <c r="Z40" s="2">
        <f ca="1">COUNTIF($Y$5:Y40,Y40)</f>
        <v>1</v>
      </c>
      <c r="AA40" s="2" t="str">
        <f t="shared" ca="1" si="8"/>
        <v>●</v>
      </c>
      <c r="AB40" s="2">
        <f ca="1">IF(AA40=$Y$1,COUNTIF($AA$5:AA40,$Y$1),"")</f>
        <v>28</v>
      </c>
      <c r="AC40" s="2">
        <f t="shared" ca="1" si="9"/>
        <v>4</v>
      </c>
      <c r="AD40" s="1" t="str">
        <f t="shared" ca="1" si="5"/>
        <v>え</v>
      </c>
      <c r="AE40" s="1" t="str">
        <f t="shared" ca="1" si="6"/>
        <v>え</v>
      </c>
      <c r="AG40" s="4">
        <v>36</v>
      </c>
      <c r="AH40" s="4" t="s">
        <v>54</v>
      </c>
      <c r="AI40" s="4" t="s">
        <v>54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13</v>
      </c>
      <c r="Y41" s="2">
        <f t="shared" ca="1" si="7"/>
        <v>12</v>
      </c>
      <c r="Z41" s="2">
        <f ca="1">COUNTIF($Y$5:Y41,Y41)</f>
        <v>1</v>
      </c>
      <c r="AA41" s="2" t="str">
        <f t="shared" ca="1" si="8"/>
        <v>●</v>
      </c>
      <c r="AB41" s="2">
        <f ca="1">IF(AA41=$Y$1,COUNTIF($AA$5:AA41,$Y$1),"")</f>
        <v>29</v>
      </c>
      <c r="AC41" s="2">
        <f t="shared" ca="1" si="9"/>
        <v>12</v>
      </c>
      <c r="AD41" s="1" t="str">
        <f t="shared" ca="1" si="5"/>
        <v>し</v>
      </c>
      <c r="AE41" s="1" t="str">
        <f t="shared" ca="1" si="6"/>
        <v>し</v>
      </c>
      <c r="AG41" s="4">
        <v>37</v>
      </c>
      <c r="AH41" s="4" t="s">
        <v>55</v>
      </c>
      <c r="AI41" s="4" t="s">
        <v>55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8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11</v>
      </c>
      <c r="Y42" s="2">
        <f t="shared" ca="1" si="7"/>
        <v>9</v>
      </c>
      <c r="Z42" s="2">
        <f ca="1">COUNTIF($Y$5:Y42,Y42)</f>
        <v>1</v>
      </c>
      <c r="AA42" s="2" t="str">
        <f t="shared" ca="1" si="8"/>
        <v>●</v>
      </c>
      <c r="AB42" s="2">
        <f ca="1">IF(AA42=$Y$1,COUNTIF($AA$5:AA42,$Y$1),"")</f>
        <v>30</v>
      </c>
      <c r="AC42" s="2">
        <f t="shared" ca="1" si="9"/>
        <v>9</v>
      </c>
      <c r="AD42" s="1" t="str">
        <f t="shared" ca="1" si="5"/>
        <v>け</v>
      </c>
      <c r="AE42" s="1" t="str">
        <f t="shared" ca="1" si="6"/>
        <v>け</v>
      </c>
      <c r="AG42" s="4">
        <v>38</v>
      </c>
      <c r="AH42" s="4" t="s">
        <v>56</v>
      </c>
      <c r="AI42" s="4" t="s">
        <v>56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6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12</v>
      </c>
      <c r="Y43" s="2">
        <f t="shared" ca="1" si="7"/>
        <v>28</v>
      </c>
      <c r="Z43" s="2">
        <f ca="1">COUNTIF($Y$5:Y43,Y43)</f>
        <v>2</v>
      </c>
      <c r="AA43" s="2" t="str">
        <f t="shared" ca="1" si="8"/>
        <v/>
      </c>
      <c r="AB43" s="2" t="str">
        <f ca="1">IF(AA43=$Y$1,COUNTIF($AA$5:AA43,$Y$1),"")</f>
        <v/>
      </c>
      <c r="AC43" s="2" t="str">
        <f t="shared" ca="1" si="9"/>
        <v/>
      </c>
      <c r="AD43" s="1" t="str">
        <f t="shared" ca="1" si="5"/>
        <v/>
      </c>
      <c r="AE43" s="1" t="str">
        <f t="shared" ca="1" si="6"/>
        <v/>
      </c>
      <c r="AG43" s="4">
        <v>39</v>
      </c>
      <c r="AH43" s="4" t="s">
        <v>57</v>
      </c>
      <c r="AI43" s="4" t="s">
        <v>57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14</v>
      </c>
      <c r="Y44" s="2">
        <f t="shared" ca="1" si="7"/>
        <v>39</v>
      </c>
      <c r="Z44" s="2">
        <f ca="1">COUNTIF($Y$5:Y44,Y44)</f>
        <v>2</v>
      </c>
      <c r="AA44" s="2" t="str">
        <f t="shared" ca="1" si="8"/>
        <v/>
      </c>
      <c r="AB44" s="2" t="str">
        <f ca="1">IF(AA44=$Y$1,COUNTIF($AA$5:AA44,$Y$1),"")</f>
        <v/>
      </c>
      <c r="AC44" s="2" t="str">
        <f t="shared" ca="1" si="9"/>
        <v/>
      </c>
      <c r="AD44" s="1" t="str">
        <f t="shared" ca="1" si="5"/>
        <v/>
      </c>
      <c r="AE44" s="1" t="str">
        <f t="shared" ca="1" si="6"/>
        <v/>
      </c>
      <c r="AG44" s="4">
        <v>40</v>
      </c>
      <c r="AH44" s="4" t="s">
        <v>58</v>
      </c>
      <c r="AI44" s="4" t="s">
        <v>58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6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15</v>
      </c>
      <c r="Y45" s="2">
        <f t="shared" ca="1" si="7"/>
        <v>54</v>
      </c>
      <c r="Z45" s="2">
        <f ca="1">COUNTIF($Y$5:Y45,Y45)</f>
        <v>1</v>
      </c>
      <c r="AA45" s="2" t="str">
        <f t="shared" ca="1" si="8"/>
        <v>●</v>
      </c>
      <c r="AB45" s="2">
        <f ca="1">IF(AA45=$Y$1,COUNTIF($AA$5:AA45,$Y$1),"")</f>
        <v>31</v>
      </c>
      <c r="AC45" s="2">
        <f t="shared" ca="1" si="9"/>
        <v>54</v>
      </c>
      <c r="AD45" s="1" t="str">
        <f t="shared" ca="1" si="5"/>
        <v>づ</v>
      </c>
      <c r="AE45" s="1" t="str">
        <f t="shared" ca="1" si="6"/>
        <v>づ</v>
      </c>
      <c r="AG45" s="4">
        <v>41</v>
      </c>
      <c r="AH45" s="4" t="s">
        <v>59</v>
      </c>
      <c r="AI45" s="4" t="s">
        <v>59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8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11</v>
      </c>
      <c r="Y46" s="2">
        <f t="shared" ca="1" si="7"/>
        <v>18</v>
      </c>
      <c r="Z46" s="2">
        <f ca="1">COUNTIF($Y$5:Y46,Y46)</f>
        <v>2</v>
      </c>
      <c r="AA46" s="2" t="str">
        <f t="shared" ca="1" si="8"/>
        <v/>
      </c>
      <c r="AB46" s="2" t="str">
        <f ca="1">IF(AA46=$Y$1,COUNTIF($AA$5:AA46,$Y$1),"")</f>
        <v/>
      </c>
      <c r="AC46" s="2" t="str">
        <f t="shared" ca="1" si="9"/>
        <v/>
      </c>
      <c r="AD46" s="1" t="str">
        <f t="shared" ca="1" si="5"/>
        <v/>
      </c>
      <c r="AE46" s="1" t="str">
        <f t="shared" ca="1" si="6"/>
        <v/>
      </c>
      <c r="AG46" s="4">
        <v>42</v>
      </c>
      <c r="AH46" s="4" t="s">
        <v>60</v>
      </c>
      <c r="AI46" s="4" t="s">
        <v>60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2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8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12</v>
      </c>
      <c r="Y47" s="2">
        <f t="shared" ca="1" si="7"/>
        <v>61</v>
      </c>
      <c r="Z47" s="2">
        <f ca="1">COUNTIF($Y$5:Y47,Y47)</f>
        <v>2</v>
      </c>
      <c r="AA47" s="2" t="str">
        <f t="shared" ca="1" si="8"/>
        <v/>
      </c>
      <c r="AB47" s="2" t="str">
        <f ca="1">IF(AA47=$Y$1,COUNTIF($AA$5:AA47,$Y$1),"")</f>
        <v/>
      </c>
      <c r="AC47" s="2" t="str">
        <f t="shared" ca="1" si="9"/>
        <v/>
      </c>
      <c r="AD47" s="1" t="str">
        <f t="shared" ca="1" si="5"/>
        <v/>
      </c>
      <c r="AE47" s="1" t="str">
        <f t="shared" ca="1" si="6"/>
        <v/>
      </c>
      <c r="AG47" s="4">
        <v>43</v>
      </c>
      <c r="AH47" s="4" t="s">
        <v>61</v>
      </c>
      <c r="AI47" s="4" t="s">
        <v>61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10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14</v>
      </c>
      <c r="Y48" s="2">
        <f t="shared" ca="1" si="7"/>
        <v>51</v>
      </c>
      <c r="Z48" s="2">
        <f ca="1">COUNTIF($Y$5:Y48,Y48)</f>
        <v>1</v>
      </c>
      <c r="AA48" s="2" t="str">
        <f t="shared" ca="1" si="8"/>
        <v>●</v>
      </c>
      <c r="AB48" s="2">
        <f ca="1">IF(AA48=$Y$1,COUNTIF($AA$5:AA48,$Y$1),"")</f>
        <v>32</v>
      </c>
      <c r="AC48" s="2">
        <f t="shared" ca="1" si="9"/>
        <v>51</v>
      </c>
      <c r="AD48" s="1" t="str">
        <f t="shared" ca="1" si="5"/>
        <v>ぞ</v>
      </c>
      <c r="AE48" s="1" t="str">
        <f t="shared" ca="1" si="6"/>
        <v>ぞ</v>
      </c>
      <c r="AG48" s="4">
        <v>44</v>
      </c>
      <c r="AH48" s="4" t="s">
        <v>62</v>
      </c>
      <c r="AI48" s="4" t="s">
        <v>62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15</v>
      </c>
      <c r="Y49" s="2">
        <f t="shared" ca="1" si="7"/>
        <v>27</v>
      </c>
      <c r="Z49" s="2">
        <f ca="1">COUNTIF($Y$5:Y49,Y49)</f>
        <v>1</v>
      </c>
      <c r="AA49" s="2" t="str">
        <f t="shared" ca="1" si="8"/>
        <v>●</v>
      </c>
      <c r="AB49" s="2">
        <f ca="1">IF(AA49=$Y$1,COUNTIF($AA$5:AA49,$Y$1),"")</f>
        <v>33</v>
      </c>
      <c r="AC49" s="2">
        <f t="shared" ca="1" si="9"/>
        <v>27</v>
      </c>
      <c r="AD49" s="1" t="str">
        <f t="shared" ca="1" si="5"/>
        <v>み</v>
      </c>
      <c r="AE49" s="1" t="str">
        <f t="shared" ca="1" si="6"/>
        <v>み</v>
      </c>
      <c r="AG49" s="4">
        <v>45</v>
      </c>
      <c r="AH49" s="4" t="s">
        <v>63</v>
      </c>
      <c r="AI49" s="4" t="s">
        <v>63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2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9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13</v>
      </c>
      <c r="Y50" s="2">
        <f t="shared" ca="1" si="7"/>
        <v>50</v>
      </c>
      <c r="Z50" s="2">
        <f ca="1">COUNTIF($Y$5:Y50,Y50)</f>
        <v>1</v>
      </c>
      <c r="AA50" s="2" t="str">
        <f t="shared" ca="1" si="8"/>
        <v>●</v>
      </c>
      <c r="AB50" s="2">
        <f ca="1">IF(AA50=$Y$1,COUNTIF($AA$5:AA50,$Y$1),"")</f>
        <v>34</v>
      </c>
      <c r="AC50" s="2">
        <f t="shared" ca="1" si="9"/>
        <v>50</v>
      </c>
      <c r="AD50" s="1" t="str">
        <f t="shared" ca="1" si="5"/>
        <v>ぜ</v>
      </c>
      <c r="AE50" s="1" t="str">
        <f t="shared" ca="1" si="6"/>
        <v>ぜ</v>
      </c>
      <c r="AG50" s="4">
        <v>46</v>
      </c>
      <c r="AH50" s="4" t="s">
        <v>64</v>
      </c>
      <c r="AI50" s="4" t="s">
        <v>64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1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8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15</v>
      </c>
      <c r="Y51" s="2">
        <f t="shared" ca="1" si="7"/>
        <v>9</v>
      </c>
      <c r="Z51" s="2">
        <f ca="1">COUNTIF($Y$5:Y51,Y51)</f>
        <v>2</v>
      </c>
      <c r="AA51" s="2" t="str">
        <f t="shared" ca="1" si="8"/>
        <v/>
      </c>
      <c r="AB51" s="2" t="str">
        <f ca="1">IF(AA51=$Y$1,COUNTIF($AA$5:AA51,$Y$1),"")</f>
        <v/>
      </c>
      <c r="AC51" s="2" t="str">
        <f t="shared" ca="1" si="9"/>
        <v/>
      </c>
      <c r="AD51" s="1" t="str">
        <f t="shared" ca="1" si="5"/>
        <v/>
      </c>
      <c r="AE51" s="1" t="str">
        <f t="shared" ca="1" si="6"/>
        <v/>
      </c>
      <c r="AG51" s="4">
        <v>47</v>
      </c>
      <c r="AH51" s="4" t="s">
        <v>65</v>
      </c>
      <c r="AI51" s="4" t="s">
        <v>65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9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12</v>
      </c>
      <c r="Y52" s="2">
        <f t="shared" ca="1" si="7"/>
        <v>9</v>
      </c>
      <c r="Z52" s="2">
        <f ca="1">COUNTIF($Y$5:Y52,Y52)</f>
        <v>3</v>
      </c>
      <c r="AA52" s="2" t="str">
        <f t="shared" ca="1" si="8"/>
        <v/>
      </c>
      <c r="AB52" s="2" t="str">
        <f ca="1">IF(AA52=$Y$1,COUNTIF($AA$5:AA52,$Y$1),"")</f>
        <v/>
      </c>
      <c r="AC52" s="2" t="str">
        <f t="shared" ca="1" si="9"/>
        <v/>
      </c>
      <c r="AD52" s="1" t="str">
        <f t="shared" ca="1" si="5"/>
        <v/>
      </c>
      <c r="AE52" s="1" t="str">
        <f t="shared" ca="1" si="6"/>
        <v/>
      </c>
      <c r="AG52" s="4">
        <v>48</v>
      </c>
      <c r="AH52" s="4" t="s">
        <v>66</v>
      </c>
      <c r="AI52" s="4" t="s">
        <v>66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8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11</v>
      </c>
      <c r="Y53" s="2">
        <f t="shared" ca="1" si="7"/>
        <v>10</v>
      </c>
      <c r="Z53" s="2">
        <f ca="1">COUNTIF($Y$5:Y53,Y53)</f>
        <v>1</v>
      </c>
      <c r="AA53" s="2" t="str">
        <f t="shared" ca="1" si="8"/>
        <v>●</v>
      </c>
      <c r="AB53" s="2">
        <f ca="1">IF(AA53=$Y$1,COUNTIF($AA$5:AA53,$Y$1),"")</f>
        <v>35</v>
      </c>
      <c r="AC53" s="2">
        <f t="shared" ca="1" si="9"/>
        <v>10</v>
      </c>
      <c r="AD53" s="1" t="str">
        <f t="shared" ca="1" si="5"/>
        <v>こ</v>
      </c>
      <c r="AE53" s="1" t="str">
        <f t="shared" ca="1" si="6"/>
        <v>こ</v>
      </c>
      <c r="AG53" s="4">
        <v>49</v>
      </c>
      <c r="AH53" s="4" t="s">
        <v>67</v>
      </c>
      <c r="AI53" s="4" t="s">
        <v>67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11</v>
      </c>
      <c r="Y54" s="2">
        <f t="shared" ca="1" si="7"/>
        <v>34</v>
      </c>
      <c r="Z54" s="2">
        <f ca="1">COUNTIF($Y$5:Y54,Y54)</f>
        <v>2</v>
      </c>
      <c r="AA54" s="2" t="str">
        <f t="shared" ca="1" si="8"/>
        <v/>
      </c>
      <c r="AB54" s="2" t="str">
        <f ca="1">IF(AA54=$Y$1,COUNTIF($AA$5:AA54,$Y$1),"")</f>
        <v/>
      </c>
      <c r="AC54" s="2" t="str">
        <f t="shared" ca="1" si="9"/>
        <v/>
      </c>
      <c r="AD54" s="1" t="str">
        <f t="shared" ca="1" si="5"/>
        <v/>
      </c>
      <c r="AE54" s="1" t="str">
        <f t="shared" ca="1" si="6"/>
        <v/>
      </c>
      <c r="AG54" s="4">
        <v>50</v>
      </c>
      <c r="AH54" s="4" t="s">
        <v>68</v>
      </c>
      <c r="AI54" s="4" t="s">
        <v>68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1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9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12</v>
      </c>
      <c r="Y55" s="2">
        <f t="shared" ca="1" si="7"/>
        <v>12</v>
      </c>
      <c r="Z55" s="2">
        <f ca="1">COUNTIF($Y$5:Y55,Y55)</f>
        <v>2</v>
      </c>
      <c r="AA55" s="2" t="str">
        <f t="shared" ca="1" si="8"/>
        <v/>
      </c>
      <c r="AB55" s="2" t="str">
        <f ca="1">IF(AA55=$Y$1,COUNTIF($AA$5:AA55,$Y$1),"")</f>
        <v/>
      </c>
      <c r="AC55" s="2" t="str">
        <f t="shared" ca="1" si="9"/>
        <v/>
      </c>
      <c r="AD55" s="1" t="str">
        <f t="shared" ca="1" si="5"/>
        <v/>
      </c>
      <c r="AE55" s="1" t="str">
        <f t="shared" ca="1" si="6"/>
        <v/>
      </c>
      <c r="AG55" s="4">
        <v>51</v>
      </c>
      <c r="AH55" s="4" t="s">
        <v>69</v>
      </c>
      <c r="AI55" s="4" t="s">
        <v>69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10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11</v>
      </c>
      <c r="Y56" s="2">
        <f t="shared" ca="1" si="7"/>
        <v>10</v>
      </c>
      <c r="Z56" s="2">
        <f ca="1">COUNTIF($Y$5:Y56,Y56)</f>
        <v>2</v>
      </c>
      <c r="AA56" s="2" t="str">
        <f t="shared" ca="1" si="8"/>
        <v/>
      </c>
      <c r="AB56" s="2" t="str">
        <f ca="1">IF(AA56=$Y$1,COUNTIF($AA$5:AA56,$Y$1),"")</f>
        <v/>
      </c>
      <c r="AC56" s="2" t="str">
        <f t="shared" ca="1" si="9"/>
        <v/>
      </c>
      <c r="AD56" s="1" t="str">
        <f t="shared" ca="1" si="5"/>
        <v/>
      </c>
      <c r="AE56" s="1" t="str">
        <f t="shared" ca="1" si="6"/>
        <v/>
      </c>
      <c r="AG56" s="4">
        <v>52</v>
      </c>
      <c r="AH56" s="4" t="s">
        <v>70</v>
      </c>
      <c r="AI56" s="4" t="s">
        <v>70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11</v>
      </c>
      <c r="Y57" s="2">
        <f t="shared" ca="1" si="7"/>
        <v>66</v>
      </c>
      <c r="Z57" s="2">
        <f ca="1">COUNTIF($Y$5:Y57,Y57)</f>
        <v>3</v>
      </c>
      <c r="AA57" s="2" t="str">
        <f t="shared" ca="1" si="8"/>
        <v/>
      </c>
      <c r="AB57" s="2" t="str">
        <f ca="1">IF(AA57=$Y$1,COUNTIF($AA$5:AA57,$Y$1),"")</f>
        <v/>
      </c>
      <c r="AC57" s="2" t="str">
        <f t="shared" ca="1" si="9"/>
        <v/>
      </c>
      <c r="AD57" s="1" t="str">
        <f t="shared" ca="1" si="5"/>
        <v/>
      </c>
      <c r="AE57" s="1" t="str">
        <f t="shared" ca="1" si="6"/>
        <v/>
      </c>
      <c r="AG57" s="4">
        <v>53</v>
      </c>
      <c r="AH57" s="4" t="s">
        <v>71</v>
      </c>
      <c r="AI57" s="4" t="s">
        <v>71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14</v>
      </c>
      <c r="Y58" s="2">
        <f t="shared" ca="1" si="7"/>
        <v>53</v>
      </c>
      <c r="Z58" s="2">
        <f ca="1">COUNTIF($Y$5:Y58,Y58)</f>
        <v>1</v>
      </c>
      <c r="AA58" s="2" t="str">
        <f t="shared" ca="1" si="8"/>
        <v>●</v>
      </c>
      <c r="AB58" s="2">
        <f ca="1">IF(AA58=$Y$1,COUNTIF($AA$5:AA58,$Y$1),"")</f>
        <v>36</v>
      </c>
      <c r="AC58" s="2">
        <f t="shared" ca="1" si="9"/>
        <v>53</v>
      </c>
      <c r="AD58" s="1" t="str">
        <f t="shared" ca="1" si="5"/>
        <v>ぢ</v>
      </c>
      <c r="AE58" s="1" t="str">
        <f t="shared" ca="1" si="6"/>
        <v>ぢ</v>
      </c>
      <c r="AG58" s="4">
        <v>54</v>
      </c>
      <c r="AH58" s="4" t="s">
        <v>72</v>
      </c>
      <c r="AI58" s="4" t="s">
        <v>72</v>
      </c>
    </row>
    <row r="59" spans="8:35" ht="47.25" customHeight="1" x14ac:dyDescent="0.45">
      <c r="Y59" s="2">
        <f t="shared" ca="1" si="7"/>
        <v>31</v>
      </c>
      <c r="Z59" s="2">
        <f ca="1">COUNTIF($Y$5:Y59,Y59)</f>
        <v>1</v>
      </c>
      <c r="AA59" s="2" t="str">
        <f t="shared" ca="1" si="8"/>
        <v>●</v>
      </c>
      <c r="AB59" s="2">
        <f ca="1">IF(AA59=$Y$1,COUNTIF($AA$5:AA59,$Y$1),"")</f>
        <v>37</v>
      </c>
      <c r="AC59" s="2">
        <f t="shared" ca="1" si="9"/>
        <v>31</v>
      </c>
      <c r="AD59" s="1" t="str">
        <f t="shared" ca="1" si="5"/>
        <v>や</v>
      </c>
      <c r="AE59" s="1" t="str">
        <f t="shared" ca="1" si="6"/>
        <v>や</v>
      </c>
      <c r="AG59" s="4">
        <v>55</v>
      </c>
      <c r="AH59" s="4" t="s">
        <v>73</v>
      </c>
      <c r="AI59" s="4" t="s">
        <v>73</v>
      </c>
    </row>
    <row r="60" spans="8:35" ht="47.25" customHeight="1" x14ac:dyDescent="0.45">
      <c r="Y60" s="2">
        <f t="shared" ca="1" si="7"/>
        <v>18</v>
      </c>
      <c r="Z60" s="2">
        <f ca="1">COUNTIF($Y$5:Y60,Y60)</f>
        <v>3</v>
      </c>
      <c r="AA60" s="2" t="str">
        <f t="shared" ca="1" si="8"/>
        <v/>
      </c>
      <c r="AB60" s="2" t="str">
        <f ca="1">IF(AA60=$Y$1,COUNTIF($AA$5:AA60,$Y$1),"")</f>
        <v/>
      </c>
      <c r="AC60" s="2" t="str">
        <f t="shared" ca="1" si="9"/>
        <v/>
      </c>
      <c r="AD60" s="1" t="str">
        <f t="shared" ca="1" si="5"/>
        <v/>
      </c>
      <c r="AE60" s="1" t="str">
        <f t="shared" ca="1" si="6"/>
        <v/>
      </c>
      <c r="AG60" s="4">
        <v>56</v>
      </c>
      <c r="AH60" s="4" t="s">
        <v>74</v>
      </c>
      <c r="AI60" s="4" t="s">
        <v>74</v>
      </c>
    </row>
    <row r="61" spans="8:35" ht="47.25" customHeight="1" x14ac:dyDescent="0.45">
      <c r="Y61" s="2">
        <f t="shared" ca="1" si="7"/>
        <v>1</v>
      </c>
      <c r="Z61" s="2">
        <f ca="1">COUNTIF($Y$5:Y61,Y61)</f>
        <v>2</v>
      </c>
      <c r="AA61" s="2" t="str">
        <f t="shared" ca="1" si="8"/>
        <v/>
      </c>
      <c r="AB61" s="2" t="str">
        <f ca="1">IF(AA61=$Y$1,COUNTIF($AA$5:AA61,$Y$1),"")</f>
        <v/>
      </c>
      <c r="AC61" s="2" t="str">
        <f t="shared" ca="1" si="9"/>
        <v/>
      </c>
      <c r="AD61" s="1" t="str">
        <f t="shared" ca="1" si="5"/>
        <v/>
      </c>
      <c r="AE61" s="1" t="str">
        <f t="shared" ca="1" si="6"/>
        <v/>
      </c>
      <c r="AG61" s="4">
        <v>57</v>
      </c>
      <c r="AH61" s="4" t="s">
        <v>75</v>
      </c>
      <c r="AI61" s="4" t="s">
        <v>75</v>
      </c>
    </row>
    <row r="62" spans="8:35" ht="47.25" customHeight="1" x14ac:dyDescent="0.45">
      <c r="Y62" s="2">
        <f t="shared" ca="1" si="7"/>
        <v>24</v>
      </c>
      <c r="Z62" s="2">
        <f ca="1">COUNTIF($Y$5:Y62,Y62)</f>
        <v>2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  <c r="AG62" s="4">
        <v>58</v>
      </c>
      <c r="AH62" s="4" t="s">
        <v>76</v>
      </c>
      <c r="AI62" s="4" t="s">
        <v>76</v>
      </c>
    </row>
    <row r="63" spans="8:35" ht="47.25" customHeight="1" x14ac:dyDescent="0.45">
      <c r="Y63" s="2">
        <f t="shared" ca="1" si="7"/>
        <v>15</v>
      </c>
      <c r="Z63" s="2">
        <f ca="1">COUNTIF($Y$5:Y63,Y63)</f>
        <v>3</v>
      </c>
      <c r="AA63" s="2" t="str">
        <f t="shared" ca="1" si="8"/>
        <v/>
      </c>
      <c r="AB63" s="2" t="str">
        <f ca="1">IF(AA63=$Y$1,COUNTIF($AA$5:AA63,$Y$1),"")</f>
        <v/>
      </c>
      <c r="AC63" s="2" t="str">
        <f t="shared" ca="1" si="9"/>
        <v/>
      </c>
      <c r="AD63" s="1" t="str">
        <f t="shared" ca="1" si="5"/>
        <v/>
      </c>
      <c r="AE63" s="1" t="str">
        <f t="shared" ca="1" si="6"/>
        <v/>
      </c>
      <c r="AG63" s="4">
        <v>59</v>
      </c>
      <c r="AH63" s="4" t="s">
        <v>77</v>
      </c>
      <c r="AI63" s="4" t="s">
        <v>77</v>
      </c>
    </row>
    <row r="64" spans="8:35" ht="47.25" customHeight="1" x14ac:dyDescent="0.45">
      <c r="Y64" s="2">
        <f t="shared" ca="1" si="7"/>
        <v>21</v>
      </c>
      <c r="Z64" s="2">
        <f ca="1">COUNTIF($Y$5:Y64,Y64)</f>
        <v>1</v>
      </c>
      <c r="AA64" s="2" t="str">
        <f t="shared" ca="1" si="8"/>
        <v>●</v>
      </c>
      <c r="AB64" s="2">
        <f ca="1">IF(AA64=$Y$1,COUNTIF($AA$5:AA64,$Y$1),"")</f>
        <v>38</v>
      </c>
      <c r="AC64" s="2">
        <f t="shared" ca="1" si="9"/>
        <v>21</v>
      </c>
      <c r="AD64" s="1" t="str">
        <f t="shared" ca="1" si="5"/>
        <v>は</v>
      </c>
      <c r="AE64" s="1" t="str">
        <f t="shared" ca="1" si="6"/>
        <v>は</v>
      </c>
      <c r="AG64" s="4">
        <v>60</v>
      </c>
      <c r="AH64" s="4" t="s">
        <v>78</v>
      </c>
      <c r="AI64" s="4" t="s">
        <v>78</v>
      </c>
    </row>
    <row r="65" spans="25:35" ht="47.25" customHeight="1" x14ac:dyDescent="0.45">
      <c r="Y65" s="2">
        <f t="shared" ca="1" si="7"/>
        <v>32</v>
      </c>
      <c r="Z65" s="2">
        <f ca="1">COUNTIF($Y$5:Y65,Y65)</f>
        <v>2</v>
      </c>
      <c r="AA65" s="2" t="str">
        <f t="shared" ca="1" si="8"/>
        <v/>
      </c>
      <c r="AB65" s="2" t="str">
        <f ca="1">IF(AA65=$Y$1,COUNTIF($AA$5:AA65,$Y$1),"")</f>
        <v/>
      </c>
      <c r="AC65" s="2" t="str">
        <f t="shared" ca="1" si="9"/>
        <v/>
      </c>
      <c r="AD65" s="1" t="str">
        <f t="shared" ca="1" si="5"/>
        <v/>
      </c>
      <c r="AE65" s="1" t="str">
        <f t="shared" ca="1" si="6"/>
        <v/>
      </c>
      <c r="AG65" s="4">
        <v>61</v>
      </c>
      <c r="AH65" s="4" t="s">
        <v>79</v>
      </c>
      <c r="AI65" s="4" t="s">
        <v>79</v>
      </c>
    </row>
    <row r="66" spans="25:35" ht="47.25" customHeight="1" x14ac:dyDescent="0.45">
      <c r="Y66" s="2">
        <f t="shared" ca="1" si="7"/>
        <v>61</v>
      </c>
      <c r="Z66" s="2">
        <f ca="1">COUNTIF($Y$5:Y66,Y66)</f>
        <v>3</v>
      </c>
      <c r="AA66" s="2" t="str">
        <f t="shared" ca="1" si="8"/>
        <v/>
      </c>
      <c r="AB66" s="2" t="str">
        <f ca="1">IF(AA66=$Y$1,COUNTIF($AA$5:AA66,$Y$1),"")</f>
        <v/>
      </c>
      <c r="AC66" s="2" t="str">
        <f t="shared" ca="1" si="9"/>
        <v/>
      </c>
      <c r="AD66" s="1" t="str">
        <f t="shared" ca="1" si="5"/>
        <v/>
      </c>
      <c r="AE66" s="1" t="str">
        <f t="shared" ca="1" si="6"/>
        <v/>
      </c>
      <c r="AG66" s="4">
        <v>62</v>
      </c>
      <c r="AH66" s="4" t="s">
        <v>80</v>
      </c>
      <c r="AI66" s="4" t="s">
        <v>80</v>
      </c>
    </row>
    <row r="67" spans="25:35" ht="47.25" customHeight="1" x14ac:dyDescent="0.45">
      <c r="Y67" s="2">
        <f t="shared" ca="1" si="7"/>
        <v>40</v>
      </c>
      <c r="Z67" s="2">
        <f ca="1">COUNTIF($Y$5:Y67,Y67)</f>
        <v>1</v>
      </c>
      <c r="AA67" s="2" t="str">
        <f t="shared" ca="1" si="8"/>
        <v>●</v>
      </c>
      <c r="AB67" s="2">
        <f ca="1">IF(AA67=$Y$1,COUNTIF($AA$5:AA67,$Y$1),"")</f>
        <v>39</v>
      </c>
      <c r="AC67" s="2">
        <f t="shared" ca="1" si="9"/>
        <v>40</v>
      </c>
      <c r="AD67" s="1" t="str">
        <f t="shared" ca="1" si="5"/>
        <v>を</v>
      </c>
      <c r="AE67" s="1" t="str">
        <f t="shared" ca="1" si="6"/>
        <v>を</v>
      </c>
      <c r="AG67" s="4">
        <v>63</v>
      </c>
      <c r="AH67" s="4" t="s">
        <v>81</v>
      </c>
      <c r="AI67" s="4" t="s">
        <v>81</v>
      </c>
    </row>
    <row r="68" spans="25:35" ht="47.25" customHeight="1" x14ac:dyDescent="0.45">
      <c r="Y68" s="2">
        <f t="shared" ca="1" si="7"/>
        <v>32</v>
      </c>
      <c r="Z68" s="2">
        <f ca="1">COUNTIF($Y$5:Y68,Y68)</f>
        <v>3</v>
      </c>
      <c r="AA68" s="2" t="str">
        <f t="shared" ca="1" si="8"/>
        <v/>
      </c>
      <c r="AB68" s="2" t="str">
        <f ca="1">IF(AA68=$Y$1,COUNTIF($AA$5:AA68,$Y$1),"")</f>
        <v/>
      </c>
      <c r="AC68" s="2" t="str">
        <f t="shared" ca="1" si="9"/>
        <v/>
      </c>
      <c r="AD68" s="1" t="str">
        <f t="shared" ca="1" si="5"/>
        <v/>
      </c>
      <c r="AE68" s="1" t="str">
        <f t="shared" ca="1" si="6"/>
        <v/>
      </c>
      <c r="AG68" s="4">
        <v>64</v>
      </c>
      <c r="AH68" s="4" t="s">
        <v>82</v>
      </c>
      <c r="AI68" s="4" t="s">
        <v>82</v>
      </c>
    </row>
    <row r="69" spans="25:35" ht="47.25" customHeight="1" x14ac:dyDescent="0.45">
      <c r="Y69" s="2">
        <f t="shared" ca="1" si="7"/>
        <v>39</v>
      </c>
      <c r="Z69" s="2">
        <f ca="1">COUNTIF($Y$5:Y69,Y69)</f>
        <v>3</v>
      </c>
      <c r="AA69" s="2" t="str">
        <f t="shared" ca="1" si="8"/>
        <v/>
      </c>
      <c r="AB69" s="2" t="str">
        <f ca="1">IF(AA69=$Y$1,COUNTIF($AA$5:AA69,$Y$1),"")</f>
        <v/>
      </c>
      <c r="AC69" s="2" t="str">
        <f t="shared" ca="1" si="9"/>
        <v/>
      </c>
      <c r="AD69" s="1" t="str">
        <f t="shared" ref="AD69:AD96" ca="1" si="10">IFERROR(VLOOKUP(AC69,INDIRECT($AI$1),2,FALSE),"")</f>
        <v/>
      </c>
      <c r="AE69" s="1" t="str">
        <f t="shared" ref="AE69:AE96" ca="1" si="11">IFERROR(VLOOKUP(AC69,INDIRECT($AI$1),3,FALSE),"")</f>
        <v/>
      </c>
      <c r="AG69" s="4">
        <v>65</v>
      </c>
      <c r="AH69" s="4" t="s">
        <v>83</v>
      </c>
      <c r="AI69" s="4" t="s">
        <v>83</v>
      </c>
    </row>
    <row r="70" spans="25:35" ht="47.25" customHeight="1" x14ac:dyDescent="0.45">
      <c r="Y70" s="2">
        <f t="shared" ref="Y70:Y96" ca="1" si="12">RANDBETWEEN($AG$1,$AG$2)</f>
        <v>24</v>
      </c>
      <c r="Z70" s="2">
        <f ca="1">COUNTIF($Y$5:Y70,Y70)</f>
        <v>3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0"/>
        <v/>
      </c>
      <c r="AE70" s="1" t="str">
        <f t="shared" ca="1" si="11"/>
        <v/>
      </c>
      <c r="AG70" s="4">
        <v>66</v>
      </c>
      <c r="AH70" s="4" t="s">
        <v>84</v>
      </c>
      <c r="AI70" s="4" t="s">
        <v>84</v>
      </c>
    </row>
    <row r="71" spans="25:35" ht="47.25" customHeight="1" x14ac:dyDescent="0.45">
      <c r="Y71" s="2">
        <f t="shared" ca="1" si="12"/>
        <v>1</v>
      </c>
      <c r="Z71" s="2">
        <f ca="1">COUNTIF($Y$5:Y71,Y71)</f>
        <v>3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0"/>
        <v/>
      </c>
      <c r="AE71" s="1" t="str">
        <f t="shared" ca="1" si="11"/>
        <v/>
      </c>
    </row>
    <row r="72" spans="25:35" ht="47.25" customHeight="1" x14ac:dyDescent="0.45">
      <c r="Y72" s="2">
        <f t="shared" ca="1" si="12"/>
        <v>21</v>
      </c>
      <c r="Z72" s="2">
        <f ca="1">COUNTIF($Y$5:Y72,Y72)</f>
        <v>2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0"/>
        <v/>
      </c>
      <c r="AE72" s="1" t="str">
        <f t="shared" ca="1" si="11"/>
        <v/>
      </c>
    </row>
    <row r="73" spans="25:35" ht="47.25" customHeight="1" x14ac:dyDescent="0.45">
      <c r="Y73" s="2">
        <f t="shared" ca="1" si="12"/>
        <v>32</v>
      </c>
      <c r="Z73" s="2">
        <f ca="1">COUNTIF($Y$5:Y73,Y73)</f>
        <v>4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0"/>
        <v/>
      </c>
      <c r="AE73" s="1" t="str">
        <f t="shared" ca="1" si="11"/>
        <v/>
      </c>
    </row>
    <row r="74" spans="25:35" ht="47.25" customHeight="1" x14ac:dyDescent="0.45">
      <c r="Y74" s="2">
        <f t="shared" ca="1" si="12"/>
        <v>20</v>
      </c>
      <c r="Z74" s="2">
        <f ca="1">COUNTIF($Y$5:Y74,Y74)</f>
        <v>1</v>
      </c>
      <c r="AA74" s="2" t="str">
        <f t="shared" ca="1" si="13"/>
        <v>●</v>
      </c>
      <c r="AB74" s="2">
        <f ca="1">IF(AA74=$Y$1,COUNTIF($AA$5:AA74,$Y$1),"")</f>
        <v>40</v>
      </c>
      <c r="AC74" s="2">
        <f t="shared" ca="1" si="14"/>
        <v>20</v>
      </c>
      <c r="AD74" s="1" t="str">
        <f t="shared" ca="1" si="10"/>
        <v>と</v>
      </c>
      <c r="AE74" s="1" t="str">
        <f t="shared" ca="1" si="11"/>
        <v>と</v>
      </c>
    </row>
    <row r="75" spans="25:35" ht="47.25" customHeight="1" x14ac:dyDescent="0.45">
      <c r="Y75" s="2">
        <f t="shared" ca="1" si="12"/>
        <v>53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5" ht="47.25" customHeight="1" x14ac:dyDescent="0.45">
      <c r="Y76" s="2">
        <f t="shared" ca="1" si="12"/>
        <v>1</v>
      </c>
      <c r="Z76" s="2">
        <f ca="1">COUNTIF($Y$5:Y76,Y76)</f>
        <v>4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0"/>
        <v/>
      </c>
      <c r="AE76" s="1" t="str">
        <f t="shared" ca="1" si="11"/>
        <v/>
      </c>
    </row>
    <row r="77" spans="25:35" ht="47.25" customHeight="1" x14ac:dyDescent="0.45">
      <c r="Y77" s="2">
        <f t="shared" ca="1" si="12"/>
        <v>52</v>
      </c>
      <c r="Z77" s="2">
        <f ca="1">COUNTIF($Y$5:Y77,Y77)</f>
        <v>1</v>
      </c>
      <c r="AA77" s="2" t="str">
        <f t="shared" ca="1" si="13"/>
        <v>●</v>
      </c>
      <c r="AB77" s="2">
        <f ca="1">IF(AA77=$Y$1,COUNTIF($AA$5:AA77,$Y$1),"")</f>
        <v>41</v>
      </c>
      <c r="AC77" s="2">
        <f t="shared" ca="1" si="14"/>
        <v>52</v>
      </c>
      <c r="AD77" s="1" t="str">
        <f t="shared" ca="1" si="10"/>
        <v>だ</v>
      </c>
      <c r="AE77" s="1" t="str">
        <f t="shared" ca="1" si="11"/>
        <v>だ</v>
      </c>
    </row>
    <row r="78" spans="25:35" ht="47.25" customHeight="1" x14ac:dyDescent="0.45">
      <c r="Y78" s="2">
        <f t="shared" ca="1" si="12"/>
        <v>49</v>
      </c>
      <c r="Z78" s="2">
        <f ca="1">COUNTIF($Y$5:Y78,Y78)</f>
        <v>2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0"/>
        <v/>
      </c>
      <c r="AE78" s="1" t="str">
        <f t="shared" ca="1" si="11"/>
        <v/>
      </c>
    </row>
    <row r="79" spans="25:35" ht="47.25" customHeight="1" x14ac:dyDescent="0.45">
      <c r="Y79" s="2">
        <f t="shared" ca="1" si="12"/>
        <v>62</v>
      </c>
      <c r="Z79" s="2">
        <f ca="1">COUNTIF($Y$5:Y79,Y79)</f>
        <v>1</v>
      </c>
      <c r="AA79" s="2" t="str">
        <f t="shared" ca="1" si="13"/>
        <v>●</v>
      </c>
      <c r="AB79" s="2">
        <f ca="1">IF(AA79=$Y$1,COUNTIF($AA$5:AA79,$Y$1),"")</f>
        <v>42</v>
      </c>
      <c r="AC79" s="2">
        <f t="shared" ca="1" si="14"/>
        <v>62</v>
      </c>
      <c r="AD79" s="1" t="str">
        <f t="shared" ca="1" si="10"/>
        <v>ぱ</v>
      </c>
      <c r="AE79" s="1" t="str">
        <f t="shared" ca="1" si="11"/>
        <v>ぱ</v>
      </c>
    </row>
    <row r="80" spans="25:35" ht="47.25" customHeight="1" x14ac:dyDescent="0.45">
      <c r="Y80" s="2">
        <f t="shared" ca="1" si="12"/>
        <v>11</v>
      </c>
      <c r="Z80" s="2">
        <f ca="1">COUNTIF($Y$5:Y80,Y80)</f>
        <v>1</v>
      </c>
      <c r="AA80" s="2" t="str">
        <f t="shared" ca="1" si="13"/>
        <v>●</v>
      </c>
      <c r="AB80" s="2">
        <f ca="1">IF(AA80=$Y$1,COUNTIF($AA$5:AA80,$Y$1),"")</f>
        <v>43</v>
      </c>
      <c r="AC80" s="2">
        <f t="shared" ca="1" si="14"/>
        <v>11</v>
      </c>
      <c r="AD80" s="1" t="str">
        <f t="shared" ca="1" si="10"/>
        <v>さ</v>
      </c>
      <c r="AE80" s="1" t="str">
        <f t="shared" ca="1" si="11"/>
        <v>さ</v>
      </c>
    </row>
    <row r="81" spans="25:31" ht="47.25" customHeight="1" x14ac:dyDescent="0.45">
      <c r="Y81" s="2">
        <f t="shared" ca="1" si="12"/>
        <v>13</v>
      </c>
      <c r="Z81" s="2">
        <f ca="1">COUNTIF($Y$5:Y81,Y81)</f>
        <v>2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0"/>
        <v/>
      </c>
      <c r="AE81" s="1" t="str">
        <f t="shared" ca="1" si="11"/>
        <v/>
      </c>
    </row>
    <row r="82" spans="25:31" ht="47.25" customHeight="1" x14ac:dyDescent="0.45">
      <c r="Y82" s="2">
        <f t="shared" ca="1" si="12"/>
        <v>43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44</v>
      </c>
      <c r="AC82" s="2">
        <f t="shared" ca="1" si="14"/>
        <v>43</v>
      </c>
      <c r="AD82" s="1" t="str">
        <f t="shared" ca="1" si="10"/>
        <v>ぎ</v>
      </c>
      <c r="AE82" s="1" t="str">
        <f t="shared" ca="1" si="11"/>
        <v>ぎ</v>
      </c>
    </row>
    <row r="83" spans="25:31" ht="47.25" customHeight="1" x14ac:dyDescent="0.45">
      <c r="Y83" s="2">
        <f t="shared" ca="1" si="12"/>
        <v>16</v>
      </c>
      <c r="Z83" s="2">
        <f ca="1">COUNTIF($Y$5:Y83,Y83)</f>
        <v>2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0"/>
        <v/>
      </c>
      <c r="AE83" s="1" t="str">
        <f t="shared" ca="1" si="11"/>
        <v/>
      </c>
    </row>
    <row r="84" spans="25:31" ht="47.25" customHeight="1" x14ac:dyDescent="0.45">
      <c r="Y84" s="2">
        <f t="shared" ca="1" si="12"/>
        <v>22</v>
      </c>
      <c r="Z84" s="2">
        <f ca="1">COUNTIF($Y$5:Y84,Y84)</f>
        <v>1</v>
      </c>
      <c r="AA84" s="2" t="str">
        <f t="shared" ca="1" si="13"/>
        <v>●</v>
      </c>
      <c r="AB84" s="2">
        <f ca="1">IF(AA84=$Y$1,COUNTIF($AA$5:AA84,$Y$1),"")</f>
        <v>45</v>
      </c>
      <c r="AC84" s="2">
        <f t="shared" ca="1" si="14"/>
        <v>22</v>
      </c>
      <c r="AD84" s="1" t="str">
        <f t="shared" ca="1" si="10"/>
        <v>ひ</v>
      </c>
      <c r="AE84" s="1" t="str">
        <f t="shared" ca="1" si="11"/>
        <v>ひ</v>
      </c>
    </row>
    <row r="85" spans="25:31" ht="47.25" customHeight="1" x14ac:dyDescent="0.45">
      <c r="Y85" s="2">
        <f t="shared" ca="1" si="12"/>
        <v>59</v>
      </c>
      <c r="Z85" s="2">
        <f ca="1">COUNTIF($Y$5:Y85,Y85)</f>
        <v>1</v>
      </c>
      <c r="AA85" s="2" t="str">
        <f t="shared" ca="1" si="13"/>
        <v>●</v>
      </c>
      <c r="AB85" s="2">
        <f ca="1">IF(AA85=$Y$1,COUNTIF($AA$5:AA85,$Y$1),"")</f>
        <v>46</v>
      </c>
      <c r="AC85" s="2">
        <f t="shared" ca="1" si="14"/>
        <v>59</v>
      </c>
      <c r="AD85" s="1" t="str">
        <f t="shared" ca="1" si="10"/>
        <v>ぶ</v>
      </c>
      <c r="AE85" s="1" t="str">
        <f t="shared" ca="1" si="11"/>
        <v>ぶ</v>
      </c>
    </row>
    <row r="86" spans="25:31" ht="47.25" customHeight="1" x14ac:dyDescent="0.45">
      <c r="Y86" s="2">
        <f t="shared" ca="1" si="12"/>
        <v>9</v>
      </c>
      <c r="Z86" s="2">
        <f ca="1">COUNTIF($Y$5:Y86,Y86)</f>
        <v>4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0"/>
        <v/>
      </c>
      <c r="AE86" s="1" t="str">
        <f t="shared" ca="1" si="11"/>
        <v/>
      </c>
    </row>
    <row r="87" spans="25:31" ht="47.25" customHeight="1" x14ac:dyDescent="0.45">
      <c r="Y87" s="2">
        <f t="shared" ca="1" si="12"/>
        <v>47</v>
      </c>
      <c r="Z87" s="2">
        <f ca="1">COUNTIF($Y$5:Y87,Y87)</f>
        <v>1</v>
      </c>
      <c r="AA87" s="2" t="str">
        <f t="shared" ca="1" si="13"/>
        <v>●</v>
      </c>
      <c r="AB87" s="2">
        <f ca="1">IF(AA87=$Y$1,COUNTIF($AA$5:AA87,$Y$1),"")</f>
        <v>47</v>
      </c>
      <c r="AC87" s="2">
        <f t="shared" ca="1" si="14"/>
        <v>47</v>
      </c>
      <c r="AD87" s="1" t="str">
        <f t="shared" ca="1" si="10"/>
        <v>ざ</v>
      </c>
      <c r="AE87" s="1" t="str">
        <f t="shared" ca="1" si="11"/>
        <v>ざ</v>
      </c>
    </row>
    <row r="88" spans="25:31" ht="47.25" customHeight="1" x14ac:dyDescent="0.45">
      <c r="Y88" s="2">
        <f t="shared" ca="1" si="12"/>
        <v>48</v>
      </c>
      <c r="Z88" s="2">
        <f ca="1">COUNTIF($Y$5:Y88,Y88)</f>
        <v>2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6</v>
      </c>
      <c r="Z89" s="2">
        <f ca="1">COUNTIF($Y$5:Y89,Y89)</f>
        <v>1</v>
      </c>
      <c r="AA89" s="2" t="str">
        <f t="shared" ca="1" si="13"/>
        <v>●</v>
      </c>
      <c r="AB89" s="2">
        <f ca="1">IF(AA89=$Y$1,COUNTIF($AA$5:AA89,$Y$1),"")</f>
        <v>48</v>
      </c>
      <c r="AC89" s="2">
        <f t="shared" ca="1" si="14"/>
        <v>6</v>
      </c>
      <c r="AD89" s="1" t="str">
        <f t="shared" ca="1" si="10"/>
        <v>か</v>
      </c>
      <c r="AE89" s="1" t="str">
        <f t="shared" ca="1" si="11"/>
        <v>か</v>
      </c>
    </row>
    <row r="90" spans="25:31" ht="47.25" customHeight="1" x14ac:dyDescent="0.45">
      <c r="Y90" s="2">
        <f t="shared" ca="1" si="12"/>
        <v>56</v>
      </c>
      <c r="Z90" s="2">
        <f ca="1">COUNTIF($Y$5:Y90,Y90)</f>
        <v>1</v>
      </c>
      <c r="AA90" s="2" t="str">
        <f t="shared" ca="1" si="13"/>
        <v>●</v>
      </c>
      <c r="AB90" s="2">
        <f ca="1">IF(AA90=$Y$1,COUNTIF($AA$5:AA90,$Y$1),"")</f>
        <v>49</v>
      </c>
      <c r="AC90" s="2">
        <f t="shared" ca="1" si="14"/>
        <v>56</v>
      </c>
      <c r="AD90" s="1" t="str">
        <f t="shared" ca="1" si="10"/>
        <v>ど</v>
      </c>
      <c r="AE90" s="1" t="str">
        <f t="shared" ca="1" si="11"/>
        <v>ど</v>
      </c>
    </row>
    <row r="91" spans="25:31" ht="47.25" customHeight="1" x14ac:dyDescent="0.45">
      <c r="Y91" s="2">
        <f t="shared" ca="1" si="12"/>
        <v>31</v>
      </c>
      <c r="Z91" s="2">
        <f ca="1">COUNTIF($Y$5:Y91,Y91)</f>
        <v>2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0"/>
        <v/>
      </c>
      <c r="AE91" s="1" t="str">
        <f t="shared" ca="1" si="11"/>
        <v/>
      </c>
    </row>
    <row r="92" spans="25:31" ht="47.25" customHeight="1" x14ac:dyDescent="0.45">
      <c r="Y92" s="2">
        <f t="shared" ca="1" si="12"/>
        <v>7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50</v>
      </c>
      <c r="AC92" s="2">
        <f t="shared" ca="1" si="14"/>
        <v>7</v>
      </c>
      <c r="AD92" s="1" t="str">
        <f t="shared" ca="1" si="10"/>
        <v>き</v>
      </c>
      <c r="AE92" s="1" t="str">
        <f t="shared" ca="1" si="11"/>
        <v>き</v>
      </c>
    </row>
    <row r="93" spans="25:31" ht="47.25" customHeight="1" x14ac:dyDescent="0.45">
      <c r="Y93" s="2">
        <f t="shared" ca="1" si="12"/>
        <v>63</v>
      </c>
      <c r="Z93" s="2">
        <f ca="1">COUNTIF($Y$5:Y93,Y93)</f>
        <v>1</v>
      </c>
      <c r="AA93" s="2" t="str">
        <f t="shared" ca="1" si="13"/>
        <v>●</v>
      </c>
      <c r="AB93" s="2">
        <f ca="1">IF(AA93=$Y$1,COUNTIF($AA$5:AA93,$Y$1),"")</f>
        <v>51</v>
      </c>
      <c r="AC93" s="2">
        <f t="shared" ca="1" si="14"/>
        <v>63</v>
      </c>
      <c r="AD93" s="1" t="str">
        <f t="shared" ca="1" si="10"/>
        <v>ぴ</v>
      </c>
      <c r="AE93" s="1" t="str">
        <f t="shared" ca="1" si="11"/>
        <v>ぴ</v>
      </c>
    </row>
    <row r="94" spans="25:31" ht="47.25" customHeight="1" x14ac:dyDescent="0.45">
      <c r="Y94" s="2">
        <f t="shared" ca="1" si="12"/>
        <v>12</v>
      </c>
      <c r="Z94" s="2">
        <f ca="1">COUNTIF($Y$5:Y94,Y94)</f>
        <v>3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0"/>
        <v/>
      </c>
      <c r="AE94" s="1" t="str">
        <f t="shared" ca="1" si="11"/>
        <v/>
      </c>
    </row>
    <row r="95" spans="25:31" ht="47.25" customHeight="1" x14ac:dyDescent="0.45">
      <c r="Y95" s="2">
        <f t="shared" ca="1" si="12"/>
        <v>12</v>
      </c>
      <c r="Z95" s="2">
        <f ca="1">COUNTIF($Y$5:Y95,Y95)</f>
        <v>4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26</v>
      </c>
      <c r="Z96" s="2">
        <f ca="1">COUNTIF($Y$5:Y96,Y96)</f>
        <v>3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0"/>
        <v/>
      </c>
      <c r="AE96" s="1" t="str">
        <f t="shared" ca="1" si="11"/>
        <v/>
      </c>
    </row>
  </sheetData>
  <sheetProtection password="817E" sheet="1" objects="1" scenarios="1"/>
  <mergeCells count="2">
    <mergeCell ref="A1:F1"/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25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2022-01-28T09:33:27Z</dcterms:modified>
</cp:coreProperties>
</file>