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0" windowWidth="23040" windowHeight="9240" activeTab="1"/>
  </bookViews>
  <sheets>
    <sheet name="DB" sheetId="1" r:id="rId1"/>
    <sheet name="プリント" sheetId="3" r:id="rId2"/>
  </sheets>
  <definedNames>
    <definedName name="DB画像">DB!$B$18</definedName>
    <definedName name="DB画像1">DB!$B$5</definedName>
    <definedName name="DB画像10">DB!$B$14</definedName>
    <definedName name="DB画像11">DB!$B$15</definedName>
    <definedName name="DB画像12">DB!$B$16</definedName>
    <definedName name="DB画像13">DB!$B$17</definedName>
    <definedName name="DB画像14">DB!$B$18</definedName>
    <definedName name="DB画像2">DB!$B$6</definedName>
    <definedName name="DB画像3">DB!$B$7</definedName>
    <definedName name="DB画像4">DB!$B$8</definedName>
    <definedName name="DB画像5">DB!$B$9</definedName>
    <definedName name="DB画像6">DB!$B$10</definedName>
    <definedName name="DB画像7">DB!$B$11</definedName>
    <definedName name="DB画像8">DB!$B$12</definedName>
    <definedName name="DB画像9">DB!$B$13</definedName>
    <definedName name="MaxID">DB!$A$3</definedName>
    <definedName name="_xlnm.Print_Area" localSheetId="0">DB!$C$1</definedName>
    <definedName name="_xlnm.Print_Area" localSheetId="1">プリント!$A$4:$J$9</definedName>
    <definedName name="選択肢1" localSheetId="1">プリント!$U$17</definedName>
    <definedName name="選択肢1">#REF!</definedName>
    <definedName name="選択肢10" localSheetId="1">プリント!$U$26</definedName>
    <definedName name="選択肢10">#REF!</definedName>
    <definedName name="選択肢10画像" localSheetId="1">INDIRECT(プリント!選択肢10)</definedName>
    <definedName name="選択肢11" localSheetId="1">プリント!$U$27</definedName>
    <definedName name="選択肢11">#REF!</definedName>
    <definedName name="選択肢11画像" localSheetId="1">INDIRECT(プリント!選択肢11)</definedName>
    <definedName name="選択肢12" localSheetId="1">プリント!$U$28</definedName>
    <definedName name="選択肢12">#REF!</definedName>
    <definedName name="選択肢12画像" localSheetId="1">INDIRECT(プリント!選択肢12)</definedName>
    <definedName name="選択肢13" localSheetId="1">プリント!$U$29</definedName>
    <definedName name="選択肢13">#REF!</definedName>
    <definedName name="選択肢13画像" localSheetId="1">INDIRECT(プリント!選択肢13)</definedName>
    <definedName name="選択肢14" localSheetId="1">プリント!$U$30</definedName>
    <definedName name="選択肢14">#REF!</definedName>
    <definedName name="選択肢14画像" localSheetId="1">INDIRECT(プリント!選択肢14)</definedName>
    <definedName name="選択肢15" localSheetId="1">プリント!$U$31</definedName>
    <definedName name="選択肢15">#REF!</definedName>
    <definedName name="選択肢15画像" localSheetId="1">INDIRECT(プリント!選択肢15)</definedName>
    <definedName name="選択肢1画像" localSheetId="1">INDIRECT(プリント!選択肢1)</definedName>
    <definedName name="選択肢2" localSheetId="1">プリント!$U$18</definedName>
    <definedName name="選択肢2">#REF!</definedName>
    <definedName name="選択肢2画像" localSheetId="1">INDIRECT(プリント!選択肢2)</definedName>
    <definedName name="選択肢3" localSheetId="1">プリント!$U$19</definedName>
    <definedName name="選択肢3">#REF!</definedName>
    <definedName name="選択肢3画像" localSheetId="1">INDIRECT(プリント!選択肢3)</definedName>
    <definedName name="選択肢4" localSheetId="1">プリント!$U$20</definedName>
    <definedName name="選択肢4">#REF!</definedName>
    <definedName name="選択肢4画像" localSheetId="1">INDIRECT(プリント!選択肢4)</definedName>
    <definedName name="選択肢5" localSheetId="1">プリント!$U$21</definedName>
    <definedName name="選択肢5">#REF!</definedName>
    <definedName name="選択肢5画像" localSheetId="1">INDIRECT(プリント!選択肢5)</definedName>
    <definedName name="選択肢6" localSheetId="1">プリント!$U$22</definedName>
    <definedName name="選択肢6">#REF!</definedName>
    <definedName name="選択肢6画像" localSheetId="1">INDIRECT(プリント!選択肢6)</definedName>
    <definedName name="選択肢7" localSheetId="1">プリント!$U$23</definedName>
    <definedName name="選択肢7">#REF!</definedName>
    <definedName name="選択肢7画像" localSheetId="1">INDIRECT(プリント!選択肢7)</definedName>
    <definedName name="選択肢8" localSheetId="1">プリント!$U$24</definedName>
    <definedName name="選択肢8">#REF!</definedName>
    <definedName name="選択肢8画像" localSheetId="1">INDIRECT(プリント!選択肢8)</definedName>
    <definedName name="選択肢9" localSheetId="1">プリント!$U$25</definedName>
    <definedName name="選択肢9">#REF!</definedName>
    <definedName name="選択肢9画像" localSheetId="1">INDIRECT(プリント!選択肢9)</definedName>
    <definedName name="問1" localSheetId="1">プリント!$O$17</definedName>
    <definedName name="問1">#REF!</definedName>
    <definedName name="問10" localSheetId="1">プリント!$O$26</definedName>
    <definedName name="問10">#REF!</definedName>
    <definedName name="問10画像" localSheetId="1">INDIRECT(プリント!問10)</definedName>
    <definedName name="問11" localSheetId="1">プリント!$O$27</definedName>
    <definedName name="問11">#REF!</definedName>
    <definedName name="問11画像" localSheetId="1">INDIRECT(プリント!問11)</definedName>
    <definedName name="問12" localSheetId="1">プリント!$O$28</definedName>
    <definedName name="問12">#REF!</definedName>
    <definedName name="問12画像" localSheetId="1">INDIRECT(プリント!問12)</definedName>
    <definedName name="問13" localSheetId="1">プリント!$O$29</definedName>
    <definedName name="問13">#REF!</definedName>
    <definedName name="問13画像" localSheetId="1">INDIRECT(プリント!問13)</definedName>
    <definedName name="問14" localSheetId="1">プリント!$O$30</definedName>
    <definedName name="問14">#REF!</definedName>
    <definedName name="問14画像" localSheetId="1">INDIRECT(プリント!問14)</definedName>
    <definedName name="問15" localSheetId="1">プリント!$O$31</definedName>
    <definedName name="問15">#REF!</definedName>
    <definedName name="問15画像" localSheetId="1">INDIRECT(プリント!問15)</definedName>
    <definedName name="問1画像" localSheetId="1">INDIRECT(プリント!問1)</definedName>
    <definedName name="問2" localSheetId="1">プリント!$O$18</definedName>
    <definedName name="問2">#REF!</definedName>
    <definedName name="問2画像" localSheetId="1">INDIRECT(プリント!問2)</definedName>
    <definedName name="問3" localSheetId="1">プリント!$O$19</definedName>
    <definedName name="問3">#REF!</definedName>
    <definedName name="問3画像" localSheetId="1">INDIRECT(プリント!問3)</definedName>
    <definedName name="問4" localSheetId="1">プリント!$O$20</definedName>
    <definedName name="問4">#REF!</definedName>
    <definedName name="問4画像" localSheetId="1">INDIRECT(プリント!問4)</definedName>
    <definedName name="問5" localSheetId="1">プリント!$O$21</definedName>
    <definedName name="問5">#REF!</definedName>
    <definedName name="問5画像" localSheetId="1">INDIRECT(プリント!問5)</definedName>
    <definedName name="問6" localSheetId="1">プリント!$O$22</definedName>
    <definedName name="問6">#REF!</definedName>
    <definedName name="問6画像" localSheetId="1">INDIRECT(プリント!問6)</definedName>
    <definedName name="問7" localSheetId="1">プリント!$O$23</definedName>
    <definedName name="問7">#REF!</definedName>
    <definedName name="問7画像" localSheetId="1">INDIRECT(プリント!問7)</definedName>
    <definedName name="問8" localSheetId="1">プリント!$O$24</definedName>
    <definedName name="問8">#REF!</definedName>
    <definedName name="問8画像" localSheetId="1">INDIRECT(プリント!問8)</definedName>
    <definedName name="問9" localSheetId="1">プリント!$O$25</definedName>
    <definedName name="問9">#REF!</definedName>
    <definedName name="問9画像" localSheetId="1">INDIRECT(プリント!問9)</definedName>
  </definedNames>
  <calcPr calcId="162913" calcMode="manual"/>
</workbook>
</file>

<file path=xl/calcChain.xml><?xml version="1.0" encoding="utf-8"?>
<calcChain xmlns="http://schemas.openxmlformats.org/spreadsheetml/2006/main">
  <c r="C18" i="1" l="1"/>
  <c r="V18" i="3" l="1"/>
  <c r="W18" i="3"/>
  <c r="X18" i="3"/>
  <c r="V19" i="3"/>
  <c r="X19" i="3" s="1"/>
  <c r="W19" i="3"/>
  <c r="V20" i="3"/>
  <c r="X20" i="3" s="1"/>
  <c r="W20" i="3"/>
  <c r="V21" i="3"/>
  <c r="W21" i="3"/>
  <c r="X21" i="3"/>
  <c r="V22" i="3"/>
  <c r="W22" i="3"/>
  <c r="X22" i="3"/>
  <c r="V23" i="3"/>
  <c r="X23" i="3" s="1"/>
  <c r="W23" i="3"/>
  <c r="V24" i="3"/>
  <c r="X24" i="3" s="1"/>
  <c r="W24" i="3"/>
  <c r="V25" i="3"/>
  <c r="W25" i="3"/>
  <c r="X25" i="3"/>
  <c r="V26" i="3"/>
  <c r="W26" i="3"/>
  <c r="X26" i="3"/>
  <c r="V27" i="3"/>
  <c r="X27" i="3" s="1"/>
  <c r="W27" i="3"/>
  <c r="V28" i="3"/>
  <c r="X28" i="3" s="1"/>
  <c r="W28" i="3"/>
  <c r="V29" i="3"/>
  <c r="W29" i="3"/>
  <c r="X29" i="3"/>
  <c r="V30" i="3"/>
  <c r="W30" i="3"/>
  <c r="X30" i="3"/>
  <c r="V31" i="3"/>
  <c r="X31" i="3" s="1"/>
  <c r="W31" i="3"/>
  <c r="W17" i="3"/>
  <c r="V17" i="3"/>
  <c r="X17" i="3" s="1"/>
  <c r="A3" i="1" l="1"/>
  <c r="AJ79" i="3" l="1"/>
  <c r="AF79" i="3"/>
  <c r="AJ78" i="3"/>
  <c r="AF78" i="3"/>
  <c r="AJ77" i="3"/>
  <c r="AF77" i="3"/>
  <c r="AJ76" i="3"/>
  <c r="AF76" i="3"/>
  <c r="AJ75" i="3"/>
  <c r="AF75" i="3"/>
  <c r="AJ74" i="3"/>
  <c r="AF74" i="3"/>
  <c r="AJ73" i="3"/>
  <c r="AF73" i="3"/>
  <c r="AJ72" i="3"/>
  <c r="AF72" i="3"/>
  <c r="AJ71" i="3"/>
  <c r="AF71" i="3"/>
  <c r="AJ70" i="3"/>
  <c r="AF70" i="3"/>
  <c r="AJ69" i="3"/>
  <c r="AF69" i="3"/>
  <c r="AJ68" i="3"/>
  <c r="AF68" i="3"/>
  <c r="AJ67" i="3"/>
  <c r="AF67" i="3"/>
  <c r="AJ66" i="3"/>
  <c r="AF66" i="3"/>
  <c r="AJ65" i="3"/>
  <c r="AF65" i="3"/>
  <c r="AJ64" i="3"/>
  <c r="AF64" i="3"/>
  <c r="AJ63" i="3"/>
  <c r="AF63" i="3"/>
  <c r="AJ62" i="3"/>
  <c r="AF62" i="3"/>
  <c r="AJ61" i="3"/>
  <c r="AF61" i="3"/>
  <c r="AJ60" i="3"/>
  <c r="AF60" i="3"/>
  <c r="AJ59" i="3"/>
  <c r="AF59" i="3"/>
  <c r="AJ58" i="3"/>
  <c r="AF58" i="3"/>
  <c r="AJ57" i="3"/>
  <c r="AF57" i="3"/>
  <c r="AJ56" i="3"/>
  <c r="AF56" i="3"/>
  <c r="AJ55" i="3"/>
  <c r="AF55" i="3"/>
  <c r="AJ54" i="3"/>
  <c r="AF54" i="3"/>
  <c r="AJ53" i="3"/>
  <c r="AF53" i="3"/>
  <c r="AJ52" i="3"/>
  <c r="AF52" i="3"/>
  <c r="AJ51" i="3"/>
  <c r="AF51" i="3"/>
  <c r="AJ50" i="3"/>
  <c r="AF50" i="3"/>
  <c r="AJ49" i="3"/>
  <c r="AF49" i="3"/>
  <c r="AJ48" i="3"/>
  <c r="AF48" i="3"/>
  <c r="AJ47" i="3"/>
  <c r="AF47" i="3"/>
  <c r="AJ46" i="3"/>
  <c r="AF46" i="3"/>
  <c r="AJ45" i="3"/>
  <c r="AF45" i="3"/>
  <c r="AJ44" i="3"/>
  <c r="AF44" i="3"/>
  <c r="AJ43" i="3"/>
  <c r="AF43" i="3"/>
  <c r="AJ42" i="3"/>
  <c r="AF42" i="3"/>
  <c r="AJ41" i="3"/>
  <c r="AF41" i="3"/>
  <c r="AJ40" i="3"/>
  <c r="AF40" i="3"/>
  <c r="AJ39" i="3"/>
  <c r="AF39" i="3"/>
  <c r="AJ38" i="3"/>
  <c r="AF38" i="3"/>
  <c r="AJ37" i="3"/>
  <c r="AF37" i="3"/>
  <c r="AJ36" i="3"/>
  <c r="AF36" i="3"/>
  <c r="AJ35" i="3"/>
  <c r="AF35" i="3"/>
  <c r="AJ34" i="3"/>
  <c r="AF34" i="3"/>
  <c r="AJ33" i="3"/>
  <c r="AF33" i="3"/>
  <c r="AJ32" i="3"/>
  <c r="AF32" i="3"/>
  <c r="AJ31" i="3"/>
  <c r="AF31" i="3"/>
  <c r="Q31" i="3"/>
  <c r="P31" i="3"/>
  <c r="R31" i="3" s="1"/>
  <c r="AJ30" i="3"/>
  <c r="AF30" i="3"/>
  <c r="Q30" i="3"/>
  <c r="P30" i="3"/>
  <c r="R30" i="3" s="1"/>
  <c r="AJ29" i="3"/>
  <c r="AF29" i="3"/>
  <c r="Q29" i="3"/>
  <c r="P29" i="3"/>
  <c r="R29" i="3" s="1"/>
  <c r="AJ28" i="3"/>
  <c r="AF28" i="3"/>
  <c r="Q28" i="3"/>
  <c r="P28" i="3"/>
  <c r="R28" i="3" s="1"/>
  <c r="AJ27" i="3"/>
  <c r="AF27" i="3"/>
  <c r="Q27" i="3"/>
  <c r="P27" i="3"/>
  <c r="R27" i="3" s="1"/>
  <c r="AJ26" i="3"/>
  <c r="AF26" i="3"/>
  <c r="Q26" i="3"/>
  <c r="P26" i="3"/>
  <c r="R26" i="3" s="1"/>
  <c r="AJ25" i="3"/>
  <c r="AF25" i="3"/>
  <c r="Q25" i="3"/>
  <c r="P25" i="3"/>
  <c r="R25" i="3" s="1"/>
  <c r="AJ24" i="3"/>
  <c r="AF24" i="3"/>
  <c r="Q24" i="3"/>
  <c r="P24" i="3"/>
  <c r="R24" i="3" s="1"/>
  <c r="AJ23" i="3"/>
  <c r="AF23" i="3"/>
  <c r="Q23" i="3"/>
  <c r="P23" i="3"/>
  <c r="R23" i="3" s="1"/>
  <c r="AJ22" i="3"/>
  <c r="AF22" i="3"/>
  <c r="Q22" i="3"/>
  <c r="P22" i="3"/>
  <c r="R22" i="3" s="1"/>
  <c r="AJ21" i="3"/>
  <c r="AF21" i="3"/>
  <c r="Q21" i="3"/>
  <c r="P21" i="3"/>
  <c r="R21" i="3" s="1"/>
  <c r="AJ20" i="3"/>
  <c r="AF20" i="3"/>
  <c r="Q20" i="3"/>
  <c r="P20" i="3"/>
  <c r="R20" i="3" s="1"/>
  <c r="AJ19" i="3"/>
  <c r="AF19" i="3"/>
  <c r="Q19" i="3"/>
  <c r="P19" i="3"/>
  <c r="R19" i="3" s="1"/>
  <c r="AJ18" i="3"/>
  <c r="AF18" i="3"/>
  <c r="Q18" i="3"/>
  <c r="P18" i="3"/>
  <c r="R18" i="3" s="1"/>
  <c r="AJ17" i="3"/>
  <c r="AF17" i="3"/>
  <c r="Q17" i="3"/>
  <c r="P17" i="3"/>
  <c r="R17" i="3" s="1"/>
  <c r="M15" i="3"/>
  <c r="A3" i="3" s="1"/>
  <c r="M14" i="3"/>
  <c r="A2" i="3" s="1"/>
  <c r="AE30" i="3" l="1"/>
  <c r="AI19" i="3"/>
  <c r="AE18" i="3"/>
  <c r="AE20" i="3"/>
  <c r="AI21" i="3"/>
  <c r="AE22" i="3"/>
  <c r="AI23" i="3"/>
  <c r="AE24" i="3"/>
  <c r="AI25" i="3"/>
  <c r="AE26" i="3"/>
  <c r="AI27" i="3"/>
  <c r="AE28" i="3"/>
  <c r="AI29" i="3"/>
  <c r="AE17" i="3"/>
  <c r="AD17" i="3" s="1"/>
  <c r="AI79" i="3"/>
  <c r="AH79" i="3" s="1"/>
  <c r="AI18" i="3"/>
  <c r="AE19" i="3"/>
  <c r="AI20" i="3"/>
  <c r="AE21" i="3"/>
  <c r="AI22" i="3"/>
  <c r="AE23" i="3"/>
  <c r="AI24" i="3"/>
  <c r="AE25" i="3"/>
  <c r="AI26" i="3"/>
  <c r="AE27" i="3"/>
  <c r="AI28" i="3"/>
  <c r="AE29" i="3"/>
  <c r="AI30" i="3"/>
  <c r="AE31" i="3"/>
  <c r="AI32" i="3"/>
  <c r="AE33" i="3"/>
  <c r="AI34" i="3"/>
  <c r="AE35" i="3"/>
  <c r="AI36" i="3"/>
  <c r="AE37" i="3"/>
  <c r="AI38" i="3"/>
  <c r="AE39" i="3"/>
  <c r="AI40" i="3"/>
  <c r="AE41" i="3"/>
  <c r="AI42" i="3"/>
  <c r="AE43" i="3"/>
  <c r="AI44" i="3"/>
  <c r="AE45" i="3"/>
  <c r="AD45" i="3" s="1"/>
  <c r="AI46" i="3"/>
  <c r="AH46" i="3" s="1"/>
  <c r="AE47" i="3"/>
  <c r="AD47" i="3" s="1"/>
  <c r="AI48" i="3"/>
  <c r="AH48" i="3" s="1"/>
  <c r="AE49" i="3"/>
  <c r="AD49" i="3" s="1"/>
  <c r="AI50" i="3"/>
  <c r="AE51" i="3"/>
  <c r="AD51" i="3" s="1"/>
  <c r="AI52" i="3"/>
  <c r="AH52" i="3" s="1"/>
  <c r="AE53" i="3"/>
  <c r="AD53" i="3" s="1"/>
  <c r="AI54" i="3"/>
  <c r="AH54" i="3" s="1"/>
  <c r="AE55" i="3"/>
  <c r="AD55" i="3" s="1"/>
  <c r="AI56" i="3"/>
  <c r="AH56" i="3" s="1"/>
  <c r="AE57" i="3"/>
  <c r="AD57" i="3" s="1"/>
  <c r="AI58" i="3"/>
  <c r="AH58" i="3" s="1"/>
  <c r="AE59" i="3"/>
  <c r="AD59" i="3" s="1"/>
  <c r="AI60" i="3"/>
  <c r="AH60" i="3" s="1"/>
  <c r="AE61" i="3"/>
  <c r="AD61" i="3" s="1"/>
  <c r="AI62" i="3"/>
  <c r="AH62" i="3" s="1"/>
  <c r="AE63" i="3"/>
  <c r="AD63" i="3" s="1"/>
  <c r="AI64" i="3"/>
  <c r="AH64" i="3" s="1"/>
  <c r="AE65" i="3"/>
  <c r="AD65" i="3" s="1"/>
  <c r="AI66" i="3"/>
  <c r="AH66" i="3" s="1"/>
  <c r="AE67" i="3"/>
  <c r="AD67" i="3" s="1"/>
  <c r="AI68" i="3"/>
  <c r="AH68" i="3" s="1"/>
  <c r="AE69" i="3"/>
  <c r="AD69" i="3" s="1"/>
  <c r="AI70" i="3"/>
  <c r="AH70" i="3" s="1"/>
  <c r="AE71" i="3"/>
  <c r="AD71" i="3" s="1"/>
  <c r="AI72" i="3"/>
  <c r="AH72" i="3" s="1"/>
  <c r="AE73" i="3"/>
  <c r="AD73" i="3" s="1"/>
  <c r="AI74" i="3"/>
  <c r="AH74" i="3" s="1"/>
  <c r="AE75" i="3"/>
  <c r="AD75" i="3" s="1"/>
  <c r="AI76" i="3"/>
  <c r="AH76" i="3" s="1"/>
  <c r="AE77" i="3"/>
  <c r="AD77" i="3" s="1"/>
  <c r="AI78" i="3"/>
  <c r="AH78" i="3" s="1"/>
  <c r="AE79" i="3"/>
  <c r="AD79" i="3" s="1"/>
  <c r="AI17" i="3"/>
  <c r="AH17" i="3" s="1"/>
  <c r="AI31" i="3"/>
  <c r="AE32" i="3"/>
  <c r="AI33" i="3"/>
  <c r="AE34" i="3"/>
  <c r="AI35" i="3"/>
  <c r="AE36" i="3"/>
  <c r="AI37" i="3"/>
  <c r="AE38" i="3"/>
  <c r="AI39" i="3"/>
  <c r="AE40" i="3"/>
  <c r="AI41" i="3"/>
  <c r="AH41" i="3" s="1"/>
  <c r="AE42" i="3"/>
  <c r="AD42" i="3" s="1"/>
  <c r="AI43" i="3"/>
  <c r="AE44" i="3"/>
  <c r="AD44" i="3" s="1"/>
  <c r="AI45" i="3"/>
  <c r="AH45" i="3" s="1"/>
  <c r="AE46" i="3"/>
  <c r="AI47" i="3"/>
  <c r="AH47" i="3" s="1"/>
  <c r="AE48" i="3"/>
  <c r="AD48" i="3" s="1"/>
  <c r="AI49" i="3"/>
  <c r="AH49" i="3" s="1"/>
  <c r="AE50" i="3"/>
  <c r="AD50" i="3" s="1"/>
  <c r="AI51" i="3"/>
  <c r="AH51" i="3" s="1"/>
  <c r="AE52" i="3"/>
  <c r="AD52" i="3" s="1"/>
  <c r="AI53" i="3"/>
  <c r="AH53" i="3" s="1"/>
  <c r="AE54" i="3"/>
  <c r="AD54" i="3" s="1"/>
  <c r="AI55" i="3"/>
  <c r="AH55" i="3" s="1"/>
  <c r="AE56" i="3"/>
  <c r="AD56" i="3" s="1"/>
  <c r="AI57" i="3"/>
  <c r="AH57" i="3" s="1"/>
  <c r="AE58" i="3"/>
  <c r="AD58" i="3" s="1"/>
  <c r="AI59" i="3"/>
  <c r="AH59" i="3" s="1"/>
  <c r="AE60" i="3"/>
  <c r="AD60" i="3" s="1"/>
  <c r="AI61" i="3"/>
  <c r="AH61" i="3" s="1"/>
  <c r="AE62" i="3"/>
  <c r="AD62" i="3" s="1"/>
  <c r="AI63" i="3"/>
  <c r="AH63" i="3" s="1"/>
  <c r="AE64" i="3"/>
  <c r="AD64" i="3" s="1"/>
  <c r="AI65" i="3"/>
  <c r="AH65" i="3" s="1"/>
  <c r="AE66" i="3"/>
  <c r="AD66" i="3" s="1"/>
  <c r="AI67" i="3"/>
  <c r="AH67" i="3" s="1"/>
  <c r="AE68" i="3"/>
  <c r="AD68" i="3" s="1"/>
  <c r="AI69" i="3"/>
  <c r="AH69" i="3" s="1"/>
  <c r="AE70" i="3"/>
  <c r="AD70" i="3" s="1"/>
  <c r="AI71" i="3"/>
  <c r="AH71" i="3" s="1"/>
  <c r="AE72" i="3"/>
  <c r="AD72" i="3" s="1"/>
  <c r="AI73" i="3"/>
  <c r="AH73" i="3" s="1"/>
  <c r="AE74" i="3"/>
  <c r="AD74" i="3" s="1"/>
  <c r="AI75" i="3"/>
  <c r="AH75" i="3" s="1"/>
  <c r="AE76" i="3"/>
  <c r="AD76" i="3" s="1"/>
  <c r="AI77" i="3"/>
  <c r="AH77" i="3" s="1"/>
  <c r="AE78" i="3"/>
  <c r="AD78" i="3" s="1"/>
  <c r="A2" i="1"/>
  <c r="AH50" i="3" l="1"/>
  <c r="AH42" i="3"/>
  <c r="AD43" i="3"/>
  <c r="AD41" i="3"/>
  <c r="AD32" i="3"/>
  <c r="AH44" i="3"/>
  <c r="AD33" i="3"/>
  <c r="AD40" i="3"/>
  <c r="AH34" i="3"/>
  <c r="AH43" i="3"/>
  <c r="AD46" i="3"/>
  <c r="AH40" i="3"/>
  <c r="AD38" i="3"/>
  <c r="AD37" i="3"/>
  <c r="AH39" i="3"/>
  <c r="AD29" i="3"/>
  <c r="AD30" i="3"/>
  <c r="AH36" i="3"/>
  <c r="AH37" i="3"/>
  <c r="AD25" i="3"/>
  <c r="AH32" i="3"/>
  <c r="AH31" i="3"/>
  <c r="AD39" i="3"/>
  <c r="AD31" i="3"/>
  <c r="AD34" i="3"/>
  <c r="AD35" i="3"/>
  <c r="AD26" i="3"/>
  <c r="AH35" i="3"/>
  <c r="AH26" i="3"/>
  <c r="AH30" i="3"/>
  <c r="AD36" i="3"/>
  <c r="AD23" i="3"/>
  <c r="AD21" i="3"/>
  <c r="AH24" i="3"/>
  <c r="AH23" i="3"/>
  <c r="AH33" i="3"/>
  <c r="AH38" i="3"/>
  <c r="AD22" i="3"/>
  <c r="AD27" i="3"/>
  <c r="AH22" i="3"/>
  <c r="AH20" i="3"/>
  <c r="AD19" i="3"/>
  <c r="AH27" i="3"/>
  <c r="AD28" i="3"/>
  <c r="AH21" i="3"/>
  <c r="AH28" i="3"/>
  <c r="AH18" i="3"/>
  <c r="AH25" i="3"/>
  <c r="AD18" i="3"/>
  <c r="AH29" i="3"/>
  <c r="AH19" i="3"/>
  <c r="AD24" i="3"/>
  <c r="AD20" i="3"/>
  <c r="AB15" i="3" l="1"/>
  <c r="C9" i="1"/>
  <c r="C10" i="1"/>
  <c r="C11" i="1"/>
  <c r="C12" i="1"/>
  <c r="C13" i="1"/>
  <c r="C14" i="1"/>
  <c r="C15" i="1"/>
  <c r="C16" i="1"/>
  <c r="C17" i="1"/>
  <c r="C5" i="1"/>
  <c r="C6" i="1"/>
  <c r="C7" i="1"/>
  <c r="C8" i="1"/>
  <c r="AB221" i="3" l="1"/>
  <c r="AB217" i="3"/>
  <c r="AB213" i="3"/>
  <c r="AB209" i="3"/>
  <c r="AB205" i="3"/>
  <c r="AB201" i="3"/>
  <c r="AB197" i="3"/>
  <c r="AB193" i="3"/>
  <c r="AB189" i="3"/>
  <c r="AB185" i="3"/>
  <c r="AB181" i="3"/>
  <c r="AB177" i="3"/>
  <c r="AB173" i="3"/>
  <c r="AB169" i="3"/>
  <c r="AB165" i="3"/>
  <c r="AB214" i="3"/>
  <c r="AB206" i="3"/>
  <c r="AB198" i="3"/>
  <c r="AB190" i="3"/>
  <c r="AB182" i="3"/>
  <c r="AB174" i="3"/>
  <c r="AB166" i="3"/>
  <c r="AB162" i="3"/>
  <c r="AB158" i="3"/>
  <c r="AB154" i="3"/>
  <c r="AB150" i="3"/>
  <c r="AB146" i="3"/>
  <c r="AB142" i="3"/>
  <c r="AB138" i="3"/>
  <c r="AB134" i="3"/>
  <c r="AB130" i="3"/>
  <c r="AB126" i="3"/>
  <c r="AB122" i="3"/>
  <c r="AB118" i="3"/>
  <c r="AB114" i="3"/>
  <c r="AB110" i="3"/>
  <c r="AB106" i="3"/>
  <c r="AB102" i="3"/>
  <c r="AB98" i="3"/>
  <c r="AB94" i="3"/>
  <c r="AB90" i="3"/>
  <c r="AB86" i="3"/>
  <c r="AB82" i="3"/>
  <c r="AB220" i="3"/>
  <c r="AB204" i="3"/>
  <c r="AB188" i="3"/>
  <c r="AB172" i="3"/>
  <c r="AB159" i="3"/>
  <c r="AB151" i="3"/>
  <c r="AB143" i="3"/>
  <c r="AB135" i="3"/>
  <c r="AB127" i="3"/>
  <c r="AB119" i="3"/>
  <c r="AB111" i="3"/>
  <c r="AB103" i="3"/>
  <c r="AB95" i="3"/>
  <c r="AB87" i="3"/>
  <c r="AB79" i="3"/>
  <c r="AB77" i="3"/>
  <c r="AB75" i="3"/>
  <c r="AB73" i="3"/>
  <c r="AB71" i="3"/>
  <c r="AB69" i="3"/>
  <c r="AB67" i="3"/>
  <c r="AB65" i="3"/>
  <c r="AB63" i="3"/>
  <c r="AB61" i="3"/>
  <c r="AB59" i="3"/>
  <c r="AB57" i="3"/>
  <c r="AB55" i="3"/>
  <c r="AB53" i="3"/>
  <c r="AB51" i="3"/>
  <c r="AB49" i="3"/>
  <c r="AB47" i="3"/>
  <c r="AB45" i="3"/>
  <c r="AB43" i="3"/>
  <c r="AB41" i="3"/>
  <c r="AB39" i="3"/>
  <c r="AB37" i="3"/>
  <c r="AB35" i="3"/>
  <c r="AB33" i="3"/>
  <c r="AB31" i="3"/>
  <c r="AB30" i="3"/>
  <c r="AB81" i="3"/>
  <c r="AB97" i="3"/>
  <c r="AB219" i="3"/>
  <c r="AB211" i="3"/>
  <c r="AB203" i="3"/>
  <c r="AB195" i="3"/>
  <c r="AB187" i="3"/>
  <c r="AB179" i="3"/>
  <c r="AB171" i="3"/>
  <c r="AB218" i="3"/>
  <c r="AB202" i="3"/>
  <c r="AB186" i="3"/>
  <c r="AB170" i="3"/>
  <c r="AB160" i="3"/>
  <c r="AB152" i="3"/>
  <c r="AB144" i="3"/>
  <c r="AB136" i="3"/>
  <c r="AB128" i="3"/>
  <c r="AB120" i="3"/>
  <c r="AB112" i="3"/>
  <c r="AB104" i="3"/>
  <c r="AB96" i="3"/>
  <c r="AB88" i="3"/>
  <c r="AB80" i="3"/>
  <c r="AB196" i="3"/>
  <c r="AB163" i="3"/>
  <c r="AB147" i="3"/>
  <c r="AB131" i="3"/>
  <c r="AB115" i="3"/>
  <c r="AB99" i="3"/>
  <c r="AB83" i="3"/>
  <c r="AB76" i="3"/>
  <c r="AB72" i="3"/>
  <c r="AB68" i="3"/>
  <c r="AB64" i="3"/>
  <c r="AB60" i="3"/>
  <c r="AB56" i="3"/>
  <c r="AB52" i="3"/>
  <c r="AB48" i="3"/>
  <c r="AB44" i="3"/>
  <c r="AB40" i="3"/>
  <c r="AB36" i="3"/>
  <c r="AB32" i="3"/>
  <c r="AB105" i="3"/>
  <c r="AB121" i="3"/>
  <c r="AB137" i="3"/>
  <c r="AB153" i="3"/>
  <c r="AB168" i="3"/>
  <c r="AB200" i="3"/>
  <c r="AB20" i="3"/>
  <c r="AB24" i="3"/>
  <c r="AB28" i="3"/>
  <c r="AB215" i="3"/>
  <c r="AB207" i="3"/>
  <c r="AB199" i="3"/>
  <c r="AB191" i="3"/>
  <c r="AB183" i="3"/>
  <c r="AB175" i="3"/>
  <c r="AB167" i="3"/>
  <c r="AB210" i="3"/>
  <c r="AB194" i="3"/>
  <c r="AB178" i="3"/>
  <c r="AB164" i="3"/>
  <c r="AB156" i="3"/>
  <c r="AB148" i="3"/>
  <c r="AB140" i="3"/>
  <c r="AB132" i="3"/>
  <c r="AB124" i="3"/>
  <c r="AB116" i="3"/>
  <c r="AB108" i="3"/>
  <c r="AB100" i="3"/>
  <c r="AB92" i="3"/>
  <c r="AB84" i="3"/>
  <c r="AB212" i="3"/>
  <c r="AB180" i="3"/>
  <c r="AB155" i="3"/>
  <c r="AB139" i="3"/>
  <c r="AB123" i="3"/>
  <c r="AB107" i="3"/>
  <c r="AB91" i="3"/>
  <c r="AB78" i="3"/>
  <c r="AB74" i="3"/>
  <c r="AB70" i="3"/>
  <c r="AB66" i="3"/>
  <c r="AB62" i="3"/>
  <c r="AB58" i="3"/>
  <c r="AB54" i="3"/>
  <c r="AB50" i="3"/>
  <c r="AB46" i="3"/>
  <c r="AB42" i="3"/>
  <c r="AB38" i="3"/>
  <c r="AB34" i="3"/>
  <c r="AB17" i="3"/>
  <c r="AA17" i="3" s="1"/>
  <c r="Z17" i="3" s="1"/>
  <c r="AB19" i="3"/>
  <c r="AB21" i="3"/>
  <c r="AB23" i="3"/>
  <c r="AB25" i="3"/>
  <c r="AB27" i="3"/>
  <c r="AB29" i="3"/>
  <c r="AB89" i="3"/>
  <c r="AB113" i="3"/>
  <c r="AB129" i="3"/>
  <c r="AB145" i="3"/>
  <c r="AB161" i="3"/>
  <c r="AB184" i="3"/>
  <c r="AB216" i="3"/>
  <c r="AB18" i="3"/>
  <c r="AB22" i="3"/>
  <c r="AB26" i="3"/>
  <c r="AB85" i="3"/>
  <c r="AB101" i="3"/>
  <c r="AB117" i="3"/>
  <c r="AB133" i="3"/>
  <c r="AB149" i="3"/>
  <c r="AB176" i="3"/>
  <c r="AB208" i="3"/>
  <c r="AB93" i="3"/>
  <c r="AB109" i="3"/>
  <c r="AB125" i="3"/>
  <c r="AB141" i="3"/>
  <c r="AB157" i="3"/>
  <c r="AB192" i="3"/>
  <c r="AA18" i="3" l="1"/>
  <c r="Z18" i="3" s="1"/>
  <c r="AA157" i="3"/>
  <c r="AA125" i="3"/>
  <c r="AA93" i="3"/>
  <c r="AA26" i="3"/>
  <c r="AA133" i="3"/>
  <c r="AA184" i="3"/>
  <c r="AA145" i="3"/>
  <c r="AA113" i="3"/>
  <c r="AA29" i="3"/>
  <c r="AA25" i="3"/>
  <c r="AA21" i="3"/>
  <c r="N17" i="3"/>
  <c r="AA38" i="3"/>
  <c r="AA46" i="3"/>
  <c r="AA54" i="3"/>
  <c r="AA62" i="3"/>
  <c r="AA70" i="3"/>
  <c r="AA78" i="3"/>
  <c r="AA107" i="3"/>
  <c r="AA139" i="3"/>
  <c r="AA180" i="3"/>
  <c r="AA84" i="3"/>
  <c r="AA100" i="3"/>
  <c r="AA116" i="3"/>
  <c r="AA132" i="3"/>
  <c r="AA148" i="3"/>
  <c r="AA164" i="3"/>
  <c r="AA194" i="3"/>
  <c r="AA167" i="3"/>
  <c r="AA183" i="3"/>
  <c r="AA199" i="3"/>
  <c r="AA215" i="3"/>
  <c r="AA24" i="3"/>
  <c r="AA200" i="3"/>
  <c r="AA153" i="3"/>
  <c r="AA121" i="3"/>
  <c r="AA32" i="3"/>
  <c r="AA40" i="3"/>
  <c r="AA48" i="3"/>
  <c r="AA56" i="3"/>
  <c r="AA64" i="3"/>
  <c r="AA72" i="3"/>
  <c r="AA83" i="3"/>
  <c r="AA115" i="3"/>
  <c r="AA147" i="3"/>
  <c r="AA196" i="3"/>
  <c r="AA88" i="3"/>
  <c r="AA104" i="3"/>
  <c r="AA120" i="3"/>
  <c r="AA136" i="3"/>
  <c r="AA152" i="3"/>
  <c r="AA170" i="3"/>
  <c r="AA202" i="3"/>
  <c r="AA171" i="3"/>
  <c r="AA187" i="3"/>
  <c r="AA203" i="3"/>
  <c r="AA219" i="3"/>
  <c r="AA81" i="3"/>
  <c r="AA31" i="3"/>
  <c r="AA35" i="3"/>
  <c r="AA39" i="3"/>
  <c r="AA43" i="3"/>
  <c r="AA47" i="3"/>
  <c r="AA51" i="3"/>
  <c r="AA55" i="3"/>
  <c r="AA59" i="3"/>
  <c r="AA63" i="3"/>
  <c r="AA67" i="3"/>
  <c r="AA71" i="3"/>
  <c r="AA75" i="3"/>
  <c r="AA79" i="3"/>
  <c r="AA95" i="3"/>
  <c r="AA111" i="3"/>
  <c r="AA127" i="3"/>
  <c r="AA143" i="3"/>
  <c r="AA159" i="3"/>
  <c r="AA188" i="3"/>
  <c r="AA220" i="3"/>
  <c r="AA86" i="3"/>
  <c r="AA94" i="3"/>
  <c r="AA102" i="3"/>
  <c r="AA110" i="3"/>
  <c r="AA118" i="3"/>
  <c r="AA126" i="3"/>
  <c r="AA134" i="3"/>
  <c r="AA142" i="3"/>
  <c r="AA150" i="3"/>
  <c r="AA158" i="3"/>
  <c r="AA166" i="3"/>
  <c r="AA182" i="3"/>
  <c r="AA198" i="3"/>
  <c r="AA214" i="3"/>
  <c r="AA169" i="3"/>
  <c r="AA177" i="3"/>
  <c r="AA185" i="3"/>
  <c r="AA193" i="3"/>
  <c r="AA201" i="3"/>
  <c r="AA209" i="3"/>
  <c r="AA217" i="3"/>
  <c r="AA176" i="3"/>
  <c r="AA101" i="3"/>
  <c r="AA192" i="3"/>
  <c r="AA141" i="3"/>
  <c r="AA109" i="3"/>
  <c r="AA208" i="3"/>
  <c r="AA149" i="3"/>
  <c r="AA117" i="3"/>
  <c r="AA85" i="3"/>
  <c r="AA22" i="3"/>
  <c r="AA216" i="3"/>
  <c r="AA161" i="3"/>
  <c r="AA129" i="3"/>
  <c r="AA89" i="3"/>
  <c r="AA27" i="3"/>
  <c r="AA23" i="3"/>
  <c r="AA19" i="3"/>
  <c r="Z19" i="3" s="1"/>
  <c r="AA34" i="3"/>
  <c r="AA42" i="3"/>
  <c r="AA50" i="3"/>
  <c r="AA58" i="3"/>
  <c r="AA66" i="3"/>
  <c r="AA74" i="3"/>
  <c r="AA91" i="3"/>
  <c r="AA123" i="3"/>
  <c r="AA155" i="3"/>
  <c r="AA212" i="3"/>
  <c r="AA92" i="3"/>
  <c r="AA108" i="3"/>
  <c r="AA124" i="3"/>
  <c r="AA140" i="3"/>
  <c r="AA156" i="3"/>
  <c r="AA178" i="3"/>
  <c r="AA210" i="3"/>
  <c r="AA175" i="3"/>
  <c r="AA191" i="3"/>
  <c r="AA207" i="3"/>
  <c r="AA28" i="3"/>
  <c r="AA20" i="3"/>
  <c r="AA168" i="3"/>
  <c r="AA137" i="3"/>
  <c r="AA105" i="3"/>
  <c r="AA36" i="3"/>
  <c r="AA44" i="3"/>
  <c r="AA52" i="3"/>
  <c r="AA60" i="3"/>
  <c r="AA68" i="3"/>
  <c r="AA76" i="3"/>
  <c r="AA99" i="3"/>
  <c r="AA131" i="3"/>
  <c r="AA163" i="3"/>
  <c r="AA80" i="3"/>
  <c r="AA96" i="3"/>
  <c r="AA112" i="3"/>
  <c r="AA128" i="3"/>
  <c r="AA144" i="3"/>
  <c r="AA160" i="3"/>
  <c r="AA186" i="3"/>
  <c r="AA218" i="3"/>
  <c r="AA179" i="3"/>
  <c r="AA195" i="3"/>
  <c r="AA211" i="3"/>
  <c r="AA97" i="3"/>
  <c r="AA30" i="3"/>
  <c r="AA33" i="3"/>
  <c r="AA37" i="3"/>
  <c r="AA41" i="3"/>
  <c r="AA45" i="3"/>
  <c r="AA49" i="3"/>
  <c r="AA53" i="3"/>
  <c r="AA57" i="3"/>
  <c r="AA61" i="3"/>
  <c r="AA65" i="3"/>
  <c r="AA69" i="3"/>
  <c r="AA73" i="3"/>
  <c r="AA77" i="3"/>
  <c r="AA87" i="3"/>
  <c r="AA103" i="3"/>
  <c r="AA119" i="3"/>
  <c r="AA135" i="3"/>
  <c r="AA151" i="3"/>
  <c r="AA172" i="3"/>
  <c r="AA204" i="3"/>
  <c r="AA82" i="3"/>
  <c r="AA90" i="3"/>
  <c r="AA98" i="3"/>
  <c r="AA106" i="3"/>
  <c r="AA114" i="3"/>
  <c r="AA122" i="3"/>
  <c r="AA130" i="3"/>
  <c r="AA138" i="3"/>
  <c r="AA146" i="3"/>
  <c r="AA154" i="3"/>
  <c r="AA162" i="3"/>
  <c r="AA174" i="3"/>
  <c r="AA190" i="3"/>
  <c r="AA206" i="3"/>
  <c r="AA165" i="3"/>
  <c r="AA173" i="3"/>
  <c r="AA181" i="3"/>
  <c r="AA189" i="3"/>
  <c r="AA197" i="3"/>
  <c r="AA205" i="3"/>
  <c r="AA213" i="3"/>
  <c r="AA221" i="3"/>
  <c r="Z20" i="3" l="1"/>
  <c r="Z138" i="3"/>
  <c r="Z106" i="3"/>
  <c r="Z221" i="3"/>
  <c r="Z154" i="3"/>
  <c r="Z218" i="3"/>
  <c r="Z209" i="3"/>
  <c r="Z189" i="3"/>
  <c r="Z87" i="3"/>
  <c r="Z73" i="3"/>
  <c r="Z57" i="3"/>
  <c r="Z207" i="3"/>
  <c r="Z204" i="3"/>
  <c r="Z220" i="3"/>
  <c r="Z215" i="3"/>
  <c r="Z219" i="3"/>
  <c r="Z205" i="3"/>
  <c r="Z173" i="3"/>
  <c r="Z33" i="3"/>
  <c r="Z217" i="3"/>
  <c r="Z157" i="3"/>
  <c r="Z203" i="3"/>
  <c r="Z213" i="3"/>
  <c r="Z198" i="3"/>
  <c r="Z122" i="3"/>
  <c r="Z183" i="3"/>
  <c r="Z171" i="3"/>
  <c r="Z170" i="3"/>
  <c r="Z201" i="3"/>
  <c r="Z134" i="3"/>
  <c r="Z206" i="3"/>
  <c r="Z90" i="3"/>
  <c r="Z65" i="3"/>
  <c r="Z49" i="3"/>
  <c r="Z41" i="3"/>
  <c r="Z195" i="3"/>
  <c r="Z146" i="3"/>
  <c r="Z150" i="3"/>
  <c r="Z186" i="3"/>
  <c r="Z188" i="3"/>
  <c r="Z151" i="3"/>
  <c r="Z214" i="3"/>
  <c r="Z141" i="3"/>
  <c r="Z180" i="3"/>
  <c r="Z96" i="3"/>
  <c r="Z200" i="3"/>
  <c r="Z161" i="3"/>
  <c r="Z208" i="3"/>
  <c r="Z172" i="3"/>
  <c r="Z166" i="3"/>
  <c r="Z167" i="3"/>
  <c r="Z216" i="3"/>
  <c r="Z176" i="3"/>
  <c r="Z193" i="3"/>
  <c r="Z177" i="3"/>
  <c r="Z190" i="3"/>
  <c r="Z152" i="3"/>
  <c r="Z211" i="3"/>
  <c r="Z117" i="3"/>
  <c r="Z194" i="3"/>
  <c r="Z197" i="3"/>
  <c r="Z181" i="3"/>
  <c r="Z105" i="3"/>
  <c r="Z133" i="3"/>
  <c r="Z178" i="3"/>
  <c r="Z182" i="3"/>
  <c r="Z191" i="3"/>
  <c r="Z126" i="3"/>
  <c r="Z156" i="3"/>
  <c r="Z149" i="3"/>
  <c r="Z109" i="3"/>
  <c r="Z148" i="3"/>
  <c r="Z158" i="3"/>
  <c r="Z142" i="3"/>
  <c r="Z61" i="3"/>
  <c r="Z155" i="3"/>
  <c r="Z111" i="3"/>
  <c r="Z187" i="3"/>
  <c r="Z120" i="3"/>
  <c r="Z135" i="3"/>
  <c r="Z131" i="3"/>
  <c r="Z168" i="3"/>
  <c r="Z210" i="3"/>
  <c r="Z143" i="3"/>
  <c r="Z202" i="3"/>
  <c r="Z132" i="3"/>
  <c r="Z100" i="3"/>
  <c r="Z68" i="3"/>
  <c r="Z75" i="3"/>
  <c r="Z184" i="3"/>
  <c r="Z93" i="3"/>
  <c r="Z108" i="3"/>
  <c r="Z159" i="3"/>
  <c r="Z104" i="3"/>
  <c r="Z196" i="3"/>
  <c r="Z115" i="3"/>
  <c r="Z139" i="3"/>
  <c r="Z165" i="3"/>
  <c r="Z179" i="3"/>
  <c r="Z144" i="3"/>
  <c r="Z76" i="3"/>
  <c r="Z34" i="3"/>
  <c r="Z185" i="3"/>
  <c r="Z118" i="3"/>
  <c r="Z88" i="3"/>
  <c r="Z119" i="3"/>
  <c r="Z99" i="3"/>
  <c r="Z52" i="3"/>
  <c r="Z137" i="3"/>
  <c r="Z140" i="3"/>
  <c r="Z129" i="3"/>
  <c r="Z192" i="3"/>
  <c r="Z72" i="3"/>
  <c r="Z116" i="3"/>
  <c r="Z84" i="3"/>
  <c r="Z113" i="3"/>
  <c r="Z162" i="3"/>
  <c r="Z60" i="3"/>
  <c r="Z124" i="3"/>
  <c r="Z102" i="3"/>
  <c r="Z83" i="3"/>
  <c r="Z32" i="3"/>
  <c r="Z164" i="3"/>
  <c r="Z114" i="3"/>
  <c r="Z98" i="3"/>
  <c r="Z82" i="3"/>
  <c r="Z69" i="3"/>
  <c r="Z53" i="3"/>
  <c r="Z112" i="3"/>
  <c r="Z91" i="3"/>
  <c r="Z66" i="3"/>
  <c r="Z101" i="3"/>
  <c r="Z86" i="3"/>
  <c r="Z63" i="3"/>
  <c r="Z55" i="3"/>
  <c r="Z39" i="3"/>
  <c r="Z147" i="3"/>
  <c r="Z64" i="3"/>
  <c r="Z48" i="3"/>
  <c r="Z153" i="3"/>
  <c r="Z54" i="3"/>
  <c r="Z160" i="3"/>
  <c r="Z128" i="3"/>
  <c r="Z175" i="3"/>
  <c r="Z123" i="3"/>
  <c r="Z74" i="3"/>
  <c r="Z127" i="3"/>
  <c r="Z51" i="3"/>
  <c r="Z81" i="3"/>
  <c r="Z136" i="3"/>
  <c r="Z121" i="3"/>
  <c r="Z78" i="3"/>
  <c r="Z46" i="3"/>
  <c r="Z125" i="3"/>
  <c r="Z174" i="3"/>
  <c r="Z97" i="3"/>
  <c r="Z163" i="3"/>
  <c r="Z36" i="3"/>
  <c r="Z212" i="3"/>
  <c r="Z58" i="3"/>
  <c r="Z42" i="3"/>
  <c r="Z27" i="3"/>
  <c r="Z85" i="3"/>
  <c r="Z110" i="3"/>
  <c r="Z94" i="3"/>
  <c r="Z95" i="3"/>
  <c r="Z67" i="3"/>
  <c r="Z59" i="3"/>
  <c r="Z43" i="3"/>
  <c r="Z35" i="3"/>
  <c r="Z56" i="3"/>
  <c r="Z40" i="3"/>
  <c r="Z130" i="3"/>
  <c r="Z103" i="3"/>
  <c r="Z77" i="3"/>
  <c r="Z45" i="3"/>
  <c r="Z37" i="3"/>
  <c r="Z30" i="3"/>
  <c r="Z80" i="3"/>
  <c r="Z44" i="3"/>
  <c r="Z28" i="3"/>
  <c r="Z92" i="3"/>
  <c r="Z50" i="3"/>
  <c r="Z23" i="3"/>
  <c r="Z89" i="3"/>
  <c r="Z22" i="3"/>
  <c r="Z169" i="3"/>
  <c r="Z79" i="3"/>
  <c r="Z71" i="3"/>
  <c r="Z47" i="3"/>
  <c r="Z31" i="3"/>
  <c r="Z24" i="3"/>
  <c r="Z199" i="3"/>
  <c r="Z107" i="3"/>
  <c r="Z70" i="3"/>
  <c r="Z38" i="3"/>
  <c r="Z21" i="3"/>
  <c r="Z29" i="3"/>
  <c r="Z145" i="3"/>
  <c r="Z26" i="3"/>
  <c r="Z62" i="3"/>
  <c r="O17" i="3"/>
  <c r="S17" i="3"/>
  <c r="Z25" i="3"/>
  <c r="N20" i="3" l="1"/>
  <c r="S20" i="3" s="1"/>
  <c r="N19" i="3"/>
  <c r="S19" i="3" s="1"/>
  <c r="N18" i="3"/>
  <c r="N25" i="3"/>
  <c r="O25" i="3" s="1"/>
  <c r="N26" i="3"/>
  <c r="O26" i="3" s="1"/>
  <c r="N27" i="3"/>
  <c r="O27" i="3" s="1"/>
  <c r="N30" i="3"/>
  <c r="S30" i="3" s="1"/>
  <c r="N31" i="3"/>
  <c r="N29" i="3"/>
  <c r="N28" i="3"/>
  <c r="N23" i="3"/>
  <c r="N22" i="3"/>
  <c r="N21" i="3"/>
  <c r="N24" i="3"/>
  <c r="S26" i="3" l="1"/>
  <c r="S27" i="3"/>
  <c r="S25" i="3"/>
  <c r="O20" i="3"/>
  <c r="O19" i="3"/>
  <c r="S18" i="3"/>
  <c r="O18" i="3"/>
  <c r="O30" i="3"/>
  <c r="S24" i="3"/>
  <c r="O24" i="3"/>
  <c r="O22" i="3"/>
  <c r="S22" i="3"/>
  <c r="S28" i="3"/>
  <c r="O28" i="3"/>
  <c r="S31" i="3"/>
  <c r="O31" i="3"/>
  <c r="O21" i="3"/>
  <c r="S21" i="3"/>
  <c r="T20" i="3" s="1"/>
  <c r="E8" i="3" s="1"/>
  <c r="S23" i="3"/>
  <c r="O23" i="3"/>
  <c r="O29" i="3"/>
  <c r="S29" i="3"/>
  <c r="U20" i="3" l="1"/>
  <c r="T29" i="3"/>
  <c r="U29" i="3" s="1"/>
  <c r="T25" i="3"/>
  <c r="J8" i="3" s="1"/>
  <c r="T17" i="3"/>
  <c r="E5" i="3" s="1"/>
  <c r="T24" i="3"/>
  <c r="J7" i="3" s="1"/>
  <c r="T22" i="3"/>
  <c r="J5" i="3" s="1"/>
  <c r="T30" i="3"/>
  <c r="U30" i="3" s="1"/>
  <c r="T27" i="3"/>
  <c r="U27" i="3" s="1"/>
  <c r="T18" i="3"/>
  <c r="E6" i="3" s="1"/>
  <c r="T19" i="3"/>
  <c r="E7" i="3" s="1"/>
  <c r="T23" i="3"/>
  <c r="J6" i="3" s="1"/>
  <c r="T28" i="3"/>
  <c r="U28" i="3" s="1"/>
  <c r="T26" i="3"/>
  <c r="J9" i="3" s="1"/>
  <c r="T31" i="3"/>
  <c r="U23" i="3" l="1"/>
  <c r="U25" i="3"/>
  <c r="T21" i="3"/>
  <c r="E9" i="3" s="1"/>
  <c r="U31" i="3"/>
  <c r="U19" i="3"/>
  <c r="U22" i="3"/>
  <c r="U26" i="3"/>
  <c r="U18" i="3"/>
  <c r="U24" i="3"/>
  <c r="U17" i="3"/>
  <c r="U21" i="3" l="1"/>
</calcChain>
</file>

<file path=xl/sharedStrings.xml><?xml version="1.0" encoding="utf-8"?>
<sst xmlns="http://schemas.openxmlformats.org/spreadsheetml/2006/main" count="81" uniqueCount="53">
  <si>
    <t>説明1</t>
    <rPh sb="0" eb="2">
      <t>セツメイ</t>
    </rPh>
    <phoneticPr fontId="1"/>
  </si>
  <si>
    <t>ID</t>
    <phoneticPr fontId="1"/>
  </si>
  <si>
    <t>問</t>
    <rPh sb="0" eb="1">
      <t>トイ</t>
    </rPh>
    <phoneticPr fontId="1"/>
  </si>
  <si>
    <t>画像アド</t>
    <rPh sb="0" eb="2">
      <t>ガゾウ</t>
    </rPh>
    <phoneticPr fontId="1"/>
  </si>
  <si>
    <t>問No</t>
    <rPh sb="0" eb="1">
      <t>トイ</t>
    </rPh>
    <phoneticPr fontId="1"/>
  </si>
  <si>
    <t>フラグ</t>
    <phoneticPr fontId="1"/>
  </si>
  <si>
    <t>乱</t>
    <rPh sb="0" eb="1">
      <t>ラン</t>
    </rPh>
    <phoneticPr fontId="1"/>
  </si>
  <si>
    <t>●</t>
    <phoneticPr fontId="1"/>
  </si>
  <si>
    <t>命名内容</t>
    <rPh sb="0" eb="2">
      <t>メイメイ</t>
    </rPh>
    <rPh sb="2" eb="4">
      <t>ナイヨウ</t>
    </rPh>
    <phoneticPr fontId="1"/>
  </si>
  <si>
    <t>←命名</t>
    <rPh sb="1" eb="3">
      <t>メイメイ</t>
    </rPh>
    <phoneticPr fontId="1"/>
  </si>
  <si>
    <t>遊動</t>
    <rPh sb="0" eb="2">
      <t>ユウドウ</t>
    </rPh>
    <phoneticPr fontId="1"/>
  </si>
  <si>
    <t>←左上セル(自動コピー)</t>
    <rPh sb="1" eb="3">
      <t>ヒダリウエ</t>
    </rPh>
    <rPh sb="6" eb="8">
      <t>ジドウ</t>
    </rPh>
    <phoneticPr fontId="1"/>
  </si>
  <si>
    <t>←MaxID(自動コピー)</t>
    <rPh sb="7" eb="9">
      <t>ジドウ</t>
    </rPh>
    <phoneticPr fontId="1"/>
  </si>
  <si>
    <t>←テーブル名</t>
    <rPh sb="5" eb="6">
      <t>メイ</t>
    </rPh>
    <phoneticPr fontId="1"/>
  </si>
  <si>
    <t>テーブル決定</t>
    <rPh sb="4" eb="6">
      <t>ケッテイ</t>
    </rPh>
    <phoneticPr fontId="1"/>
  </si>
  <si>
    <t>←問最大値</t>
    <rPh sb="1" eb="2">
      <t>トイ</t>
    </rPh>
    <rPh sb="2" eb="5">
      <t>サイダイチ</t>
    </rPh>
    <phoneticPr fontId="1"/>
  </si>
  <si>
    <t>←起点セル</t>
    <rPh sb="1" eb="3">
      <t>キテン</t>
    </rPh>
    <phoneticPr fontId="1"/>
  </si>
  <si>
    <t>選択肢</t>
    <rPh sb="0" eb="3">
      <t>センタクシ</t>
    </rPh>
    <phoneticPr fontId="1"/>
  </si>
  <si>
    <t>●</t>
    <phoneticPr fontId="1" type="Hiragana"/>
  </si>
  <si>
    <t>←フラグ用</t>
    <rPh sb="4" eb="5">
      <t>よう</t>
    </rPh>
    <phoneticPr fontId="1" type="Hiragana"/>
  </si>
  <si>
    <t>←表の起点セル(左上)</t>
    <rPh sb="1" eb="2">
      <t>ひょう</t>
    </rPh>
    <rPh sb="3" eb="5">
      <t>きてん</t>
    </rPh>
    <rPh sb="8" eb="10">
      <t>ひだりうえ</t>
    </rPh>
    <phoneticPr fontId="1" type="Hiragana"/>
  </si>
  <si>
    <t>←IDの最大値</t>
    <rPh sb="4" eb="7">
      <t>さいだいち</t>
    </rPh>
    <phoneticPr fontId="1" type="Hiragana"/>
  </si>
  <si>
    <t>ID</t>
    <phoneticPr fontId="1" type="Hiragana"/>
  </si>
  <si>
    <t>画像</t>
    <rPh sb="0" eb="2">
      <t>がぞう</t>
    </rPh>
    <phoneticPr fontId="1" type="Hiragana"/>
  </si>
  <si>
    <t>←命名</t>
    <rPh sb="1" eb="3">
      <t>めいめい</t>
    </rPh>
    <phoneticPr fontId="1" type="Hiragana"/>
  </si>
  <si>
    <t>説明1</t>
    <rPh sb="0" eb="2">
      <t>せつめい</t>
    </rPh>
    <phoneticPr fontId="1" type="Hiragana"/>
  </si>
  <si>
    <t>テーブル乱</t>
    <rPh sb="4" eb="5">
      <t>ラン</t>
    </rPh>
    <phoneticPr fontId="1"/>
  </si>
  <si>
    <t>テーブル乱付随A</t>
    <rPh sb="4" eb="5">
      <t>ラン</t>
    </rPh>
    <rPh sb="5" eb="7">
      <t>フズイ</t>
    </rPh>
    <phoneticPr fontId="1"/>
  </si>
  <si>
    <t>テーブル乱付随B</t>
    <rPh sb="4" eb="5">
      <t>ラン</t>
    </rPh>
    <rPh sb="5" eb="7">
      <t>フズイ</t>
    </rPh>
    <phoneticPr fontId="1"/>
  </si>
  <si>
    <t>・</t>
    <phoneticPr fontId="1"/>
  </si>
  <si>
    <t>画像アド2</t>
    <rPh sb="0" eb="2">
      <t>ガゾウ</t>
    </rPh>
    <phoneticPr fontId="1"/>
  </si>
  <si>
    <t>★</t>
    <phoneticPr fontId="1"/>
  </si>
  <si>
    <t>←命名2</t>
    <rPh sb="1" eb="3">
      <t>メイメイ</t>
    </rPh>
    <phoneticPr fontId="1"/>
  </si>
  <si>
    <t>遊動2</t>
    <rPh sb="0" eb="2">
      <t>ユウドウ</t>
    </rPh>
    <phoneticPr fontId="1"/>
  </si>
  <si>
    <t>命名内容2</t>
    <rPh sb="0" eb="2">
      <t>メイメイナイヨウ2</t>
    </rPh>
    <phoneticPr fontId="1"/>
  </si>
  <si>
    <t>赤</t>
    <rPh sb="0" eb="1">
      <t>あか</t>
    </rPh>
    <phoneticPr fontId="1" type="Hiragana"/>
  </si>
  <si>
    <t>緑</t>
    <rPh sb="0" eb="1">
      <t>みどり</t>
    </rPh>
    <phoneticPr fontId="1" type="Hiragana"/>
  </si>
  <si>
    <t>青</t>
    <rPh sb="0" eb="1">
      <t>あお</t>
    </rPh>
    <phoneticPr fontId="1" type="Hiragana"/>
  </si>
  <si>
    <t>あか</t>
    <phoneticPr fontId="1" type="Hiragana"/>
  </si>
  <si>
    <t>おれんじ</t>
    <phoneticPr fontId="1" type="Hiragana"/>
  </si>
  <si>
    <t>きみどり</t>
    <phoneticPr fontId="1" type="Hiragana"/>
  </si>
  <si>
    <t>きいろ</t>
    <phoneticPr fontId="1" type="Hiragana"/>
  </si>
  <si>
    <t>みどり</t>
    <phoneticPr fontId="1" type="Hiragana"/>
  </si>
  <si>
    <t>みずいろ</t>
    <phoneticPr fontId="1" type="Hiragana"/>
  </si>
  <si>
    <t>あお</t>
    <phoneticPr fontId="1" type="Hiragana"/>
  </si>
  <si>
    <t>むらさき</t>
    <phoneticPr fontId="1" type="Hiragana"/>
  </si>
  <si>
    <t>しろ</t>
    <phoneticPr fontId="1" type="Hiragana"/>
  </si>
  <si>
    <t>くろ</t>
    <phoneticPr fontId="1" type="Hiragana"/>
  </si>
  <si>
    <t>ぴんく</t>
    <phoneticPr fontId="1" type="Hiragana"/>
  </si>
  <si>
    <t>ちゃいろ</t>
    <phoneticPr fontId="1" type="Hiragana"/>
  </si>
  <si>
    <t>こんいろ</t>
    <phoneticPr fontId="1" type="Hiragana"/>
  </si>
  <si>
    <t>はいいろ</t>
    <phoneticPr fontId="1" type="Hiragana"/>
  </si>
  <si>
    <t>いろのなまえ　せんむすび　(14色　5→5 ×2セット)</t>
    <rPh sb="16" eb="17">
      <t>ショク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</si>
</sst>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u/>
      <sz val="28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28"/>
      <color theme="1"/>
      <name val="ＭＳ Ｐゴシック"/>
      <family val="2"/>
      <scheme val="minor"/>
    </font>
    <font>
      <sz val="26"/>
      <color theme="1"/>
      <name val="ＭＳ Ｐゴシック"/>
      <family val="2"/>
      <scheme val="minor"/>
    </font>
    <font>
      <sz val="2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176" fontId="5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176" fontId="5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11" xfId="0" applyFont="1" applyBorder="1" applyAlignment="1">
      <alignment horizontal="left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 wrapText="1"/>
    </xf>
  </cellXfs>
  <cellStyles count="1">
    <cellStyle name="標準" xfId="0" builtinId="0"/>
  </cellStyles>
  <dxfs count="3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76" formatCode="\(General\)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</dxfs>
  <tableStyles count="1" defaultTableStyle="TableStyleMedium2" defaultPivotStyle="PivotStyleMedium9">
    <tableStyle name="テーブル スタイル 1" pivot="0" count="0"/>
  </tableStyles>
  <colors>
    <mruColors>
      <color rgb="FF9FE6FF"/>
      <color rgb="FFC3FF2D"/>
      <color rgb="FFFFB061"/>
      <color rgb="FFFFA54B"/>
      <color rgb="FF007E39"/>
      <color rgb="FF008A3E"/>
      <color rgb="FFFFAFDD"/>
      <color rgb="FF002060"/>
      <color rgb="FFFF972F"/>
      <color rgb="FF0065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8.emf"/><Relationship Id="rId3" Type="http://schemas.openxmlformats.org/officeDocument/2006/relationships/image" Target="../media/image13.emf"/><Relationship Id="rId7" Type="http://schemas.openxmlformats.org/officeDocument/2006/relationships/image" Target="../media/image17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16.emf"/><Relationship Id="rId5" Type="http://schemas.openxmlformats.org/officeDocument/2006/relationships/image" Target="../media/image15.emf"/><Relationship Id="rId10" Type="http://schemas.openxmlformats.org/officeDocument/2006/relationships/image" Target="../media/image20.emf"/><Relationship Id="rId4" Type="http://schemas.openxmlformats.org/officeDocument/2006/relationships/image" Target="../media/image14.emf"/><Relationship Id="rId9" Type="http://schemas.openxmlformats.org/officeDocument/2006/relationships/image" Target="../media/image1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29307</xdr:colOff>
      <xdr:row>4</xdr:row>
      <xdr:rowOff>183173</xdr:rowOff>
    </xdr:from>
    <xdr:to>
      <xdr:col>1</xdr:col>
      <xdr:colOff>1360714</xdr:colOff>
      <xdr:row>4</xdr:row>
      <xdr:rowOff>1128346</xdr:rowOff>
    </xdr:to>
    <xdr:sp macro="" textlink="">
      <xdr:nvSpPr>
        <xdr:cNvPr id="85" name="楕円 84"/>
        <xdr:cNvSpPr/>
      </xdr:nvSpPr>
      <xdr:spPr>
        <a:xfrm>
          <a:off x="519164" y="1380602"/>
          <a:ext cx="1331407" cy="945173"/>
        </a:xfrm>
        <a:prstGeom prst="ellipse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5</xdr:row>
      <xdr:rowOff>183173</xdr:rowOff>
    </xdr:from>
    <xdr:to>
      <xdr:col>1</xdr:col>
      <xdr:colOff>1360714</xdr:colOff>
      <xdr:row>5</xdr:row>
      <xdr:rowOff>1128346</xdr:rowOff>
    </xdr:to>
    <xdr:sp macro="" textlink="">
      <xdr:nvSpPr>
        <xdr:cNvPr id="91" name="楕円 90"/>
        <xdr:cNvSpPr/>
      </xdr:nvSpPr>
      <xdr:spPr>
        <a:xfrm>
          <a:off x="519164" y="2618852"/>
          <a:ext cx="1331407" cy="945173"/>
        </a:xfrm>
        <a:prstGeom prst="ellipse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6</xdr:row>
      <xdr:rowOff>183173</xdr:rowOff>
    </xdr:from>
    <xdr:to>
      <xdr:col>1</xdr:col>
      <xdr:colOff>1360714</xdr:colOff>
      <xdr:row>6</xdr:row>
      <xdr:rowOff>1128346</xdr:rowOff>
    </xdr:to>
    <xdr:sp macro="" textlink="">
      <xdr:nvSpPr>
        <xdr:cNvPr id="92" name="楕円 91"/>
        <xdr:cNvSpPr/>
      </xdr:nvSpPr>
      <xdr:spPr>
        <a:xfrm>
          <a:off x="519164" y="3857102"/>
          <a:ext cx="1331407" cy="945173"/>
        </a:xfrm>
        <a:prstGeom prst="ellips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7</xdr:row>
      <xdr:rowOff>183173</xdr:rowOff>
    </xdr:from>
    <xdr:to>
      <xdr:col>1</xdr:col>
      <xdr:colOff>1360714</xdr:colOff>
      <xdr:row>7</xdr:row>
      <xdr:rowOff>1128346</xdr:rowOff>
    </xdr:to>
    <xdr:sp macro="" textlink="">
      <xdr:nvSpPr>
        <xdr:cNvPr id="93" name="楕円 92"/>
        <xdr:cNvSpPr/>
      </xdr:nvSpPr>
      <xdr:spPr>
        <a:xfrm>
          <a:off x="519164" y="5095352"/>
          <a:ext cx="1331407" cy="945173"/>
        </a:xfrm>
        <a:prstGeom prst="ellips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8</xdr:row>
      <xdr:rowOff>183173</xdr:rowOff>
    </xdr:from>
    <xdr:to>
      <xdr:col>1</xdr:col>
      <xdr:colOff>1360714</xdr:colOff>
      <xdr:row>8</xdr:row>
      <xdr:rowOff>1128346</xdr:rowOff>
    </xdr:to>
    <xdr:sp macro="" textlink="">
      <xdr:nvSpPr>
        <xdr:cNvPr id="94" name="楕円 93"/>
        <xdr:cNvSpPr/>
      </xdr:nvSpPr>
      <xdr:spPr>
        <a:xfrm>
          <a:off x="519164" y="6333602"/>
          <a:ext cx="1331407" cy="945173"/>
        </a:xfrm>
        <a:prstGeom prst="ellipse">
          <a:avLst/>
        </a:prstGeom>
        <a:solidFill>
          <a:srgbClr val="007E3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9</xdr:row>
      <xdr:rowOff>183173</xdr:rowOff>
    </xdr:from>
    <xdr:to>
      <xdr:col>1</xdr:col>
      <xdr:colOff>1360714</xdr:colOff>
      <xdr:row>9</xdr:row>
      <xdr:rowOff>1128346</xdr:rowOff>
    </xdr:to>
    <xdr:sp macro="" textlink="">
      <xdr:nvSpPr>
        <xdr:cNvPr id="95" name="楕円 94"/>
        <xdr:cNvSpPr/>
      </xdr:nvSpPr>
      <xdr:spPr>
        <a:xfrm>
          <a:off x="519164" y="7571852"/>
          <a:ext cx="1331407" cy="945173"/>
        </a:xfrm>
        <a:prstGeom prst="ellipse">
          <a:avLst/>
        </a:prstGeom>
        <a:solidFill>
          <a:srgbClr val="0065B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10</xdr:row>
      <xdr:rowOff>183173</xdr:rowOff>
    </xdr:from>
    <xdr:to>
      <xdr:col>1</xdr:col>
      <xdr:colOff>1360714</xdr:colOff>
      <xdr:row>10</xdr:row>
      <xdr:rowOff>1128346</xdr:rowOff>
    </xdr:to>
    <xdr:sp macro="" textlink="">
      <xdr:nvSpPr>
        <xdr:cNvPr id="96" name="楕円 95"/>
        <xdr:cNvSpPr/>
      </xdr:nvSpPr>
      <xdr:spPr>
        <a:xfrm>
          <a:off x="519164" y="8810102"/>
          <a:ext cx="1331407" cy="945173"/>
        </a:xfrm>
        <a:prstGeom prst="ellipse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11</xdr:row>
      <xdr:rowOff>183173</xdr:rowOff>
    </xdr:from>
    <xdr:to>
      <xdr:col>1</xdr:col>
      <xdr:colOff>1360714</xdr:colOff>
      <xdr:row>11</xdr:row>
      <xdr:rowOff>1128346</xdr:rowOff>
    </xdr:to>
    <xdr:sp macro="" textlink="">
      <xdr:nvSpPr>
        <xdr:cNvPr id="97" name="楕円 96"/>
        <xdr:cNvSpPr/>
      </xdr:nvSpPr>
      <xdr:spPr>
        <a:xfrm>
          <a:off x="519164" y="10048352"/>
          <a:ext cx="1331407" cy="945173"/>
        </a:xfrm>
        <a:prstGeom prst="ellipse">
          <a:avLst/>
        </a:prstGeom>
        <a:solidFill>
          <a:srgbClr val="FFAFD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12</xdr:row>
      <xdr:rowOff>183173</xdr:rowOff>
    </xdr:from>
    <xdr:to>
      <xdr:col>1</xdr:col>
      <xdr:colOff>1360714</xdr:colOff>
      <xdr:row>12</xdr:row>
      <xdr:rowOff>1128346</xdr:rowOff>
    </xdr:to>
    <xdr:sp macro="" textlink="">
      <xdr:nvSpPr>
        <xdr:cNvPr id="98" name="楕円 97"/>
        <xdr:cNvSpPr/>
      </xdr:nvSpPr>
      <xdr:spPr>
        <a:xfrm>
          <a:off x="519164" y="11286602"/>
          <a:ext cx="1331407" cy="945173"/>
        </a:xfrm>
        <a:prstGeom prst="ellipse">
          <a:avLst/>
        </a:prstGeom>
        <a:solidFill>
          <a:srgbClr val="FFB06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13</xdr:row>
      <xdr:rowOff>183173</xdr:rowOff>
    </xdr:from>
    <xdr:to>
      <xdr:col>1</xdr:col>
      <xdr:colOff>1360714</xdr:colOff>
      <xdr:row>13</xdr:row>
      <xdr:rowOff>1128346</xdr:rowOff>
    </xdr:to>
    <xdr:sp macro="" textlink="">
      <xdr:nvSpPr>
        <xdr:cNvPr id="99" name="楕円 98"/>
        <xdr:cNvSpPr/>
      </xdr:nvSpPr>
      <xdr:spPr>
        <a:xfrm>
          <a:off x="519164" y="12524852"/>
          <a:ext cx="1331407" cy="945173"/>
        </a:xfrm>
        <a:prstGeom prst="ellipse">
          <a:avLst/>
        </a:prstGeom>
        <a:solidFill>
          <a:srgbClr val="A15217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14</xdr:row>
      <xdr:rowOff>183173</xdr:rowOff>
    </xdr:from>
    <xdr:to>
      <xdr:col>1</xdr:col>
      <xdr:colOff>1360714</xdr:colOff>
      <xdr:row>14</xdr:row>
      <xdr:rowOff>1128346</xdr:rowOff>
    </xdr:to>
    <xdr:sp macro="" textlink="">
      <xdr:nvSpPr>
        <xdr:cNvPr id="100" name="楕円 99"/>
        <xdr:cNvSpPr/>
      </xdr:nvSpPr>
      <xdr:spPr>
        <a:xfrm>
          <a:off x="519164" y="13763102"/>
          <a:ext cx="1331407" cy="945173"/>
        </a:xfrm>
        <a:prstGeom prst="ellipse">
          <a:avLst/>
        </a:prstGeom>
        <a:solidFill>
          <a:srgbClr val="C3FF2D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15</xdr:row>
      <xdr:rowOff>183173</xdr:rowOff>
    </xdr:from>
    <xdr:to>
      <xdr:col>1</xdr:col>
      <xdr:colOff>1360714</xdr:colOff>
      <xdr:row>15</xdr:row>
      <xdr:rowOff>1128346</xdr:rowOff>
    </xdr:to>
    <xdr:sp macro="" textlink="">
      <xdr:nvSpPr>
        <xdr:cNvPr id="101" name="楕円 100"/>
        <xdr:cNvSpPr/>
      </xdr:nvSpPr>
      <xdr:spPr>
        <a:xfrm>
          <a:off x="519164" y="15001352"/>
          <a:ext cx="1331407" cy="945173"/>
        </a:xfrm>
        <a:prstGeom prst="ellipse">
          <a:avLst/>
        </a:prstGeom>
        <a:solidFill>
          <a:srgbClr val="9FE6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16</xdr:row>
      <xdr:rowOff>183173</xdr:rowOff>
    </xdr:from>
    <xdr:to>
      <xdr:col>1</xdr:col>
      <xdr:colOff>1360714</xdr:colOff>
      <xdr:row>16</xdr:row>
      <xdr:rowOff>1128346</xdr:rowOff>
    </xdr:to>
    <xdr:sp macro="" textlink="">
      <xdr:nvSpPr>
        <xdr:cNvPr id="102" name="楕円 101"/>
        <xdr:cNvSpPr/>
      </xdr:nvSpPr>
      <xdr:spPr>
        <a:xfrm>
          <a:off x="519164" y="16239602"/>
          <a:ext cx="1331407" cy="945173"/>
        </a:xfrm>
        <a:prstGeom prst="ellipse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29307</xdr:colOff>
      <xdr:row>17</xdr:row>
      <xdr:rowOff>183173</xdr:rowOff>
    </xdr:from>
    <xdr:to>
      <xdr:col>1</xdr:col>
      <xdr:colOff>1360714</xdr:colOff>
      <xdr:row>17</xdr:row>
      <xdr:rowOff>1128346</xdr:rowOff>
    </xdr:to>
    <xdr:sp macro="" textlink="">
      <xdr:nvSpPr>
        <xdr:cNvPr id="110" name="楕円 109"/>
        <xdr:cNvSpPr/>
      </xdr:nvSpPr>
      <xdr:spPr>
        <a:xfrm>
          <a:off x="519164" y="17477852"/>
          <a:ext cx="1331407" cy="945173"/>
        </a:xfrm>
        <a:prstGeom prst="ellipse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11</xdr:row>
          <xdr:rowOff>0</xdr:rowOff>
        </xdr:from>
        <xdr:to>
          <xdr:col>16</xdr:col>
          <xdr:colOff>0</xdr:colOff>
          <xdr:row>13</xdr:row>
          <xdr:rowOff>0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アド命名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0</xdr:colOff>
          <xdr:row>13</xdr:row>
          <xdr:rowOff>0</xdr:rowOff>
        </xdr:from>
        <xdr:to>
          <xdr:col>16</xdr:col>
          <xdr:colOff>0</xdr:colOff>
          <xdr:row>15</xdr:row>
          <xdr:rowOff>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0</xdr:rowOff>
        </xdr:from>
        <xdr:to>
          <xdr:col>17</xdr:col>
          <xdr:colOff>0</xdr:colOff>
          <xdr:row>13</xdr:row>
          <xdr:rowOff>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遊動命名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0</xdr:rowOff>
        </xdr:from>
        <xdr:to>
          <xdr:col>17</xdr:col>
          <xdr:colOff>0</xdr:colOff>
          <xdr:row>15</xdr:row>
          <xdr:rowOff>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↑削除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4</xdr:row>
          <xdr:rowOff>54429</xdr:rowOff>
        </xdr:from>
        <xdr:to>
          <xdr:col>2</xdr:col>
          <xdr:colOff>4355</xdr:colOff>
          <xdr:row>5</xdr:row>
          <xdr:rowOff>19051</xdr:rowOff>
        </xdr:to>
        <xdr:pic>
          <xdr:nvPicPr>
            <xdr:cNvPr id="8" name="図 7"/>
            <xdr:cNvPicPr>
              <a:picLocks noChangeAspect="1"/>
              <a:extLst>
                <a:ext uri="{84589F7E-364E-4C9E-8A38-B11213B215E9}">
                  <a14:cameraTool cellRange="問1画像" spid="_x0000_s359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557894" y="1442358"/>
              <a:ext cx="1562100" cy="12573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5</xdr:row>
          <xdr:rowOff>27215</xdr:rowOff>
        </xdr:from>
        <xdr:to>
          <xdr:col>2</xdr:col>
          <xdr:colOff>5444</xdr:colOff>
          <xdr:row>5</xdr:row>
          <xdr:rowOff>1265465</xdr:rowOff>
        </xdr:to>
        <xdr:pic>
          <xdr:nvPicPr>
            <xdr:cNvPr id="9" name="図 8"/>
            <xdr:cNvPicPr>
              <a:picLocks noChangeAspect="1"/>
              <a:extLst>
                <a:ext uri="{84589F7E-364E-4C9E-8A38-B11213B215E9}">
                  <a14:cameraTool cellRange="問2画像" spid="_x0000_s360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57894" y="2707822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6</xdr:row>
          <xdr:rowOff>27214</xdr:rowOff>
        </xdr:from>
        <xdr:to>
          <xdr:col>2</xdr:col>
          <xdr:colOff>5444</xdr:colOff>
          <xdr:row>6</xdr:row>
          <xdr:rowOff>1265464</xdr:rowOff>
        </xdr:to>
        <xdr:pic>
          <xdr:nvPicPr>
            <xdr:cNvPr id="10" name="図 9"/>
            <xdr:cNvPicPr>
              <a:picLocks noChangeAspect="1"/>
              <a:extLst>
                <a:ext uri="{84589F7E-364E-4C9E-8A38-B11213B215E9}">
                  <a14:cameraTool cellRange="問3画像" spid="_x0000_s360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57894" y="4000500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7</xdr:row>
          <xdr:rowOff>27215</xdr:rowOff>
        </xdr:from>
        <xdr:to>
          <xdr:col>2</xdr:col>
          <xdr:colOff>5444</xdr:colOff>
          <xdr:row>7</xdr:row>
          <xdr:rowOff>1265465</xdr:rowOff>
        </xdr:to>
        <xdr:pic>
          <xdr:nvPicPr>
            <xdr:cNvPr id="11" name="図 10"/>
            <xdr:cNvPicPr>
              <a:picLocks noChangeAspect="1"/>
              <a:extLst>
                <a:ext uri="{84589F7E-364E-4C9E-8A38-B11213B215E9}">
                  <a14:cameraTool cellRange="問4画像" spid="_x0000_s360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557894" y="5293179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27215</xdr:colOff>
          <xdr:row>8</xdr:row>
          <xdr:rowOff>27214</xdr:rowOff>
        </xdr:from>
        <xdr:to>
          <xdr:col>2</xdr:col>
          <xdr:colOff>5444</xdr:colOff>
          <xdr:row>8</xdr:row>
          <xdr:rowOff>1265464</xdr:rowOff>
        </xdr:to>
        <xdr:pic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問5画像" spid="_x0000_s360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557894" y="6585857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4</xdr:row>
          <xdr:rowOff>54429</xdr:rowOff>
        </xdr:from>
        <xdr:to>
          <xdr:col>7</xdr:col>
          <xdr:colOff>4355</xdr:colOff>
          <xdr:row>5</xdr:row>
          <xdr:rowOff>19051</xdr:rowOff>
        </xdr:to>
        <xdr:pic>
          <xdr:nvPicPr>
            <xdr:cNvPr id="13" name="図 12"/>
            <xdr:cNvPicPr>
              <a:picLocks noChangeAspect="1"/>
              <a:extLst>
                <a:ext uri="{84589F7E-364E-4C9E-8A38-B11213B215E9}">
                  <a14:cameraTool cellRange="問6画像" spid="_x0000_s360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6109608" y="1442358"/>
              <a:ext cx="1562100" cy="125730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5</xdr:row>
          <xdr:rowOff>27215</xdr:rowOff>
        </xdr:from>
        <xdr:to>
          <xdr:col>7</xdr:col>
          <xdr:colOff>5444</xdr:colOff>
          <xdr:row>5</xdr:row>
          <xdr:rowOff>1265465</xdr:rowOff>
        </xdr:to>
        <xdr:pic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問7画像" spid="_x0000_s360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6354536" y="2707822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6</xdr:row>
          <xdr:rowOff>27214</xdr:rowOff>
        </xdr:from>
        <xdr:to>
          <xdr:col>7</xdr:col>
          <xdr:colOff>5444</xdr:colOff>
          <xdr:row>6</xdr:row>
          <xdr:rowOff>1265464</xdr:rowOff>
        </xdr:to>
        <xdr:pic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問8画像" spid="_x0000_s360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6354536" y="4000500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7</xdr:row>
          <xdr:rowOff>27215</xdr:rowOff>
        </xdr:from>
        <xdr:to>
          <xdr:col>7</xdr:col>
          <xdr:colOff>5444</xdr:colOff>
          <xdr:row>7</xdr:row>
          <xdr:rowOff>1265465</xdr:rowOff>
        </xdr:to>
        <xdr:pic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問9画像" spid="_x0000_s360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6354536" y="5293179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27215</xdr:colOff>
          <xdr:row>8</xdr:row>
          <xdr:rowOff>27214</xdr:rowOff>
        </xdr:from>
        <xdr:to>
          <xdr:col>7</xdr:col>
          <xdr:colOff>5444</xdr:colOff>
          <xdr:row>8</xdr:row>
          <xdr:rowOff>1265464</xdr:rowOff>
        </xdr:to>
        <xdr:pic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問10画像" spid="_x0000_s360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354536" y="6585857"/>
              <a:ext cx="1578429" cy="1238250"/>
            </a:xfrm>
            <a:prstGeom prst="rect">
              <a:avLst/>
            </a:prstGeom>
          </xdr:spPr>
        </xdr:pic>
        <xdr:clientData/>
      </xdr:twoCellAnchor>
    </mc:Choice>
    <mc:Fallback/>
  </mc:AlternateContent>
  <xdr:twoCellAnchor>
    <xdr:from>
      <xdr:col>10</xdr:col>
      <xdr:colOff>214033</xdr:colOff>
      <xdr:row>3</xdr:row>
      <xdr:rowOff>60512</xdr:rowOff>
    </xdr:from>
    <xdr:to>
      <xdr:col>51</xdr:col>
      <xdr:colOff>170489</xdr:colOff>
      <xdr:row>4</xdr:row>
      <xdr:rowOff>412376</xdr:rowOff>
    </xdr:to>
    <xdr:sp macro="" textlink="">
      <xdr:nvSpPr>
        <xdr:cNvPr id="2" name="正方形/長方形 1"/>
        <xdr:cNvSpPr/>
      </xdr:nvSpPr>
      <xdr:spPr>
        <a:xfrm>
          <a:off x="10684809" y="571500"/>
          <a:ext cx="4904974" cy="120351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/>
            <a:t>・</a:t>
          </a:r>
          <a:r>
            <a:rPr kumimoji="1" lang="en-US" altLang="ja-JP" sz="2800"/>
            <a:t>F9</a:t>
          </a:r>
          <a:r>
            <a:rPr kumimoji="1" lang="ja-JP" altLang="en-US" sz="2800"/>
            <a:t>でシャッフル</a:t>
          </a:r>
          <a:r>
            <a:rPr kumimoji="1" lang="en-US" altLang="ja-JP" sz="2800"/>
            <a:t/>
          </a:r>
          <a:br>
            <a:rPr kumimoji="1" lang="en-US" altLang="ja-JP" sz="2800"/>
          </a:br>
          <a:r>
            <a:rPr kumimoji="1" lang="ja-JP" altLang="en-US" sz="2800"/>
            <a:t>・</a:t>
          </a:r>
          <a:r>
            <a:rPr kumimoji="1" lang="en-US" altLang="ja-JP" sz="2800"/>
            <a:t>Ctrl + P</a:t>
          </a:r>
          <a:r>
            <a:rPr kumimoji="1" lang="ja-JP" altLang="en-US" sz="2800"/>
            <a:t> → </a:t>
          </a:r>
          <a:r>
            <a:rPr kumimoji="1" lang="en-US" altLang="ja-JP" sz="2800"/>
            <a:t>Ent</a:t>
          </a:r>
          <a:r>
            <a:rPr kumimoji="1" lang="ja-JP" altLang="en-US" sz="2800"/>
            <a:t> で印刷</a:t>
          </a:r>
          <a:endParaRPr kumimoji="1" lang="en-US" altLang="ja-JP" sz="2800"/>
        </a:p>
      </xdr:txBody>
    </xdr:sp>
    <xdr:clientData/>
  </xdr:twoCellAnchor>
</xdr:wsDr>
</file>

<file path=xl/tables/table1.xml><?xml version="1.0" encoding="utf-8"?>
<table xmlns="http://schemas.openxmlformats.org/spreadsheetml/2006/main" id="1" name="テーブルDB" displayName="テーブルDB" ref="A4:G18" totalsRowShown="0" headerRowDxfId="37" dataDxfId="36">
  <autoFilter ref="A4:G18"/>
  <sortState ref="A5:G22">
    <sortCondition ref="A4:A22"/>
  </sortState>
  <tableColumns count="7">
    <tableColumn id="1" name="ID" dataDxfId="35"/>
    <tableColumn id="3" name="画像" dataDxfId="34"/>
    <tableColumn id="4" name="←命名" dataDxfId="33">
      <calculatedColumnFormula>"DB画像"&amp;A5</calculatedColumnFormula>
    </tableColumn>
    <tableColumn id="5" name="説明1" dataDxfId="32"/>
    <tableColumn id="6" name="赤" dataDxfId="31"/>
    <tableColumn id="7" name="緑" dataDxfId="30"/>
    <tableColumn id="8" name="青" dataDxfId="29"/>
  </tableColumns>
  <tableStyleInfo name="テーブル スタイル 1" showFirstColumn="0" showLastColumn="0" showRowStripes="1" showColumnStripes="0"/>
</table>
</file>

<file path=xl/tables/table2.xml><?xml version="1.0" encoding="utf-8"?>
<table xmlns="http://schemas.openxmlformats.org/spreadsheetml/2006/main" id="7" name="テーブル決定8" displayName="テーブル決定8" ref="M16:X31" totalsRowShown="0" headerRowDxfId="28" dataDxfId="27">
  <autoFilter ref="M16:X31"/>
  <tableColumns count="12">
    <tableColumn id="1" name="問" dataDxfId="26"/>
    <tableColumn id="5" name="ID" dataDxfId="25">
      <calculatedColumnFormula>VLOOKUP(M17,テーブル乱9[],3,FALSE)</calculatedColumnFormula>
    </tableColumn>
    <tableColumn id="2" name="画像アド" dataDxfId="24">
      <calculatedColumnFormula>"DB画像"&amp;N17</calculatedColumnFormula>
    </tableColumn>
    <tableColumn id="4" name="←命名" dataDxfId="23">
      <calculatedColumnFormula>"問"&amp;テーブル決定8[[#This Row],[問]]</calculatedColumnFormula>
    </tableColumn>
    <tableColumn id="7" name="遊動" dataDxfId="22">
      <calculatedColumnFormula>"問"&amp;テーブル決定8[[#This Row],[問]]&amp;"画像"</calculatedColumnFormula>
    </tableColumn>
    <tableColumn id="6" name="命名内容" dataDxfId="21">
      <calculatedColumnFormula>"=INDIRECT("&amp;テーブル決定8[[#This Row],[←命名]]&amp;")"</calculatedColumnFormula>
    </tableColumn>
    <tableColumn id="3" name="説明1" dataDxfId="20">
      <calculatedColumnFormula>VLOOKUP(テーブル決定8[[#This Row],[ID]],テーブルDB[],4,FALSE)</calculatedColumnFormula>
    </tableColumn>
    <tableColumn id="8" name="選択肢" dataDxfId="19"/>
    <tableColumn id="9" name="画像アド2" dataDxfId="18">
      <calculatedColumnFormula>INDEX(テーブル決定8[画像アド],MATCH(T17,テーブル決定8[説明1],0))</calculatedColumnFormula>
    </tableColumn>
    <tableColumn id="10" name="←命名2" dataDxfId="17">
      <calculatedColumnFormula>"選択肢"&amp;テーブル決定8[[#This Row],[問]]</calculatedColumnFormula>
    </tableColumn>
    <tableColumn id="11" name="遊動2" dataDxfId="16">
      <calculatedColumnFormula>"選択肢"&amp;テーブル決定8[[#This Row],[問]]&amp;"画像"</calculatedColumnFormula>
    </tableColumn>
    <tableColumn id="12" name="命名内容2" dataDxfId="15">
      <calculatedColumnFormula>"=INDIRECT("&amp;テーブル決定8[[#This Row],[←命名2]]&amp;")"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8" name="テーブル乱9" displayName="テーブル乱9" ref="Z16:AB221" totalsRowShown="0" headerRowDxfId="14" dataDxfId="13">
  <autoFilter ref="Z16:AB221"/>
  <tableColumns count="3">
    <tableColumn id="1" name="問No" dataDxfId="12">
      <calculatedColumnFormula>IF(AA17=$A$1,COUNTIF(AA$17:AA17,$A$1),"")</calculatedColumnFormula>
    </tableColumn>
    <tableColumn id="2" name="フラグ" dataDxfId="11">
      <calculatedColumnFormula>IF(COUNTIF(AB$17:AB17,AB17)&lt;=AA$15,$A$1,"")</calculatedColumnFormula>
    </tableColumn>
    <tableColumn id="3" name="乱" dataDxfId="10">
      <calculatedColumnFormula>RANDBETWEEN(AB$14,AB$15)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9" name="テーブル乱付随A10" displayName="テーブル乱付随A10" ref="AD16:AF79" totalsRowShown="0" headerRowDxfId="9" dataDxfId="8">
  <autoFilter ref="AD16:AF79"/>
  <tableColumns count="3">
    <tableColumn id="1" name="問No" dataDxfId="7">
      <calculatedColumnFormula>IF(AE17=$A$1,COUNTIF(AE$17:AE17,$A$1)+AD$15,"")</calculatedColumnFormula>
    </tableColumn>
    <tableColumn id="3" name="フラグ" dataDxfId="6">
      <calculatedColumnFormula>IF(COUNTIF(AF$17:AF17,AF17)&lt;=AE$15,$A$1,"")</calculatedColumnFormula>
    </tableColumn>
    <tableColumn id="4" name="乱" dataDxfId="5">
      <calculatedColumnFormula>RANDBETWEEN(AF$14,AF$15)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10" name="テーブル乱付随B11" displayName="テーブル乱付随B11" ref="AH16:AJ79" totalsRowShown="0" headerRowDxfId="4" dataDxfId="3">
  <autoFilter ref="AH16:AJ79"/>
  <tableColumns count="3">
    <tableColumn id="1" name="問No" dataDxfId="2">
      <calculatedColumnFormula>IF(AI17=$A$1,COUNTIF(AI$17:AI17,$A$1)+AH$15,"")</calculatedColumnFormula>
    </tableColumn>
    <tableColumn id="3" name="フラグ" dataDxfId="1">
      <calculatedColumnFormula>IF(COUNTIF(AJ$17:AJ17,AJ17)&lt;=AI$15,$A$1,"")</calculatedColumnFormula>
    </tableColumn>
    <tableColumn id="4" name="乱" dataDxfId="0">
      <calculatedColumnFormula>RANDBETWEEN(AJ$14,AJ$15)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table" Target="../tables/table5.xml"/><Relationship Id="rId5" Type="http://schemas.openxmlformats.org/officeDocument/2006/relationships/ctrlProp" Target="../ctrlProps/ctrlProp2.xml"/><Relationship Id="rId10" Type="http://schemas.openxmlformats.org/officeDocument/2006/relationships/table" Target="../tables/table4.xml"/><Relationship Id="rId4" Type="http://schemas.openxmlformats.org/officeDocument/2006/relationships/ctrlProp" Target="../ctrlProps/ctrlProp1.xml"/><Relationship Id="rId9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zoomScale="55" zoomScaleNormal="55" zoomScaleSheetLayoutView="70" workbookViewId="0">
      <selection activeCell="G18" sqref="G18"/>
    </sheetView>
  </sheetViews>
  <sheetFormatPr defaultColWidth="20.6640625" defaultRowHeight="97.5" customHeight="1" x14ac:dyDescent="0.2"/>
  <cols>
    <col min="1" max="1" width="6.44140625" style="2" customWidth="1"/>
    <col min="2" max="3" width="20.6640625" style="2"/>
    <col min="4" max="4" width="31.44140625" style="2" customWidth="1"/>
    <col min="5" max="16384" width="20.6640625" style="2"/>
  </cols>
  <sheetData>
    <row r="1" spans="1:7" ht="24" customHeight="1" x14ac:dyDescent="0.2">
      <c r="A1" s="1" t="s">
        <v>18</v>
      </c>
      <c r="B1" s="2" t="s">
        <v>19</v>
      </c>
    </row>
    <row r="2" spans="1:7" ht="24" customHeight="1" x14ac:dyDescent="0.2">
      <c r="A2" s="6" t="str">
        <f ca="1">CELL("address",テーブルDB[])</f>
        <v>$A$5</v>
      </c>
      <c r="B2" s="2" t="s">
        <v>20</v>
      </c>
    </row>
    <row r="3" spans="1:7" ht="24" customHeight="1" x14ac:dyDescent="0.2">
      <c r="A3" s="1">
        <f>MAX(テーブルDB[ID])</f>
        <v>14</v>
      </c>
      <c r="B3" s="2" t="s">
        <v>21</v>
      </c>
    </row>
    <row r="4" spans="1:7" ht="24" customHeight="1" x14ac:dyDescent="0.2">
      <c r="A4" s="2" t="s">
        <v>22</v>
      </c>
      <c r="B4" s="2" t="s">
        <v>23</v>
      </c>
      <c r="C4" s="2" t="s">
        <v>24</v>
      </c>
      <c r="D4" s="2" t="s">
        <v>25</v>
      </c>
      <c r="E4" s="2" t="s">
        <v>35</v>
      </c>
      <c r="F4" s="2" t="s">
        <v>36</v>
      </c>
      <c r="G4" s="2" t="s">
        <v>37</v>
      </c>
    </row>
    <row r="5" spans="1:7" ht="97.5" customHeight="1" x14ac:dyDescent="0.2">
      <c r="A5" s="2">
        <v>1</v>
      </c>
      <c r="C5" s="2" t="str">
        <f t="shared" ref="C5:C17" si="0">"DB画像"&amp;A5</f>
        <v>DB画像1</v>
      </c>
      <c r="D5" s="2" t="s">
        <v>46</v>
      </c>
    </row>
    <row r="6" spans="1:7" ht="97.5" customHeight="1" x14ac:dyDescent="0.2">
      <c r="A6" s="2">
        <v>2</v>
      </c>
      <c r="C6" s="2" t="str">
        <f t="shared" si="0"/>
        <v>DB画像2</v>
      </c>
      <c r="D6" s="2" t="s">
        <v>47</v>
      </c>
    </row>
    <row r="7" spans="1:7" ht="97.5" customHeight="1" x14ac:dyDescent="0.2">
      <c r="A7" s="2">
        <v>3</v>
      </c>
      <c r="C7" s="2" t="str">
        <f t="shared" si="0"/>
        <v>DB画像3</v>
      </c>
      <c r="D7" s="2" t="s">
        <v>38</v>
      </c>
    </row>
    <row r="8" spans="1:7" ht="97.5" customHeight="1" x14ac:dyDescent="0.2">
      <c r="A8" s="2">
        <v>4</v>
      </c>
      <c r="C8" s="2" t="str">
        <f t="shared" si="0"/>
        <v>DB画像4</v>
      </c>
      <c r="D8" s="2" t="s">
        <v>41</v>
      </c>
    </row>
    <row r="9" spans="1:7" ht="97.5" customHeight="1" x14ac:dyDescent="0.2">
      <c r="A9" s="2">
        <v>5</v>
      </c>
      <c r="C9" s="2" t="str">
        <f t="shared" si="0"/>
        <v>DB画像5</v>
      </c>
      <c r="D9" s="2" t="s">
        <v>42</v>
      </c>
    </row>
    <row r="10" spans="1:7" ht="97.5" customHeight="1" x14ac:dyDescent="0.2">
      <c r="A10" s="2">
        <v>6</v>
      </c>
      <c r="C10" s="2" t="str">
        <f t="shared" si="0"/>
        <v>DB画像6</v>
      </c>
      <c r="D10" s="2" t="s">
        <v>44</v>
      </c>
    </row>
    <row r="11" spans="1:7" ht="97.5" customHeight="1" x14ac:dyDescent="0.2">
      <c r="A11" s="2">
        <v>7</v>
      </c>
      <c r="C11" s="2" t="str">
        <f t="shared" si="0"/>
        <v>DB画像7</v>
      </c>
      <c r="D11" s="2" t="s">
        <v>45</v>
      </c>
    </row>
    <row r="12" spans="1:7" ht="97.5" customHeight="1" x14ac:dyDescent="0.2">
      <c r="A12" s="2">
        <v>8</v>
      </c>
      <c r="C12" s="2" t="str">
        <f t="shared" si="0"/>
        <v>DB画像8</v>
      </c>
      <c r="D12" s="2" t="s">
        <v>48</v>
      </c>
    </row>
    <row r="13" spans="1:7" ht="97.5" customHeight="1" x14ac:dyDescent="0.2">
      <c r="A13" s="2">
        <v>9</v>
      </c>
      <c r="C13" s="2" t="str">
        <f t="shared" si="0"/>
        <v>DB画像9</v>
      </c>
      <c r="D13" s="2" t="s">
        <v>39</v>
      </c>
    </row>
    <row r="14" spans="1:7" ht="97.5" customHeight="1" x14ac:dyDescent="0.2">
      <c r="A14" s="2">
        <v>10</v>
      </c>
      <c r="C14" s="2" t="str">
        <f t="shared" si="0"/>
        <v>DB画像10</v>
      </c>
      <c r="D14" s="2" t="s">
        <v>49</v>
      </c>
    </row>
    <row r="15" spans="1:7" ht="97.5" customHeight="1" x14ac:dyDescent="0.2">
      <c r="A15" s="2">
        <v>11</v>
      </c>
      <c r="C15" s="2" t="str">
        <f t="shared" si="0"/>
        <v>DB画像11</v>
      </c>
      <c r="D15" s="2" t="s">
        <v>40</v>
      </c>
    </row>
    <row r="16" spans="1:7" ht="97.5" customHeight="1" x14ac:dyDescent="0.2">
      <c r="A16" s="2">
        <v>12</v>
      </c>
      <c r="C16" s="2" t="str">
        <f t="shared" si="0"/>
        <v>DB画像12</v>
      </c>
      <c r="D16" s="2" t="s">
        <v>43</v>
      </c>
    </row>
    <row r="17" spans="1:4" ht="97.5" customHeight="1" x14ac:dyDescent="0.2">
      <c r="A17" s="2">
        <v>13</v>
      </c>
      <c r="C17" s="2" t="str">
        <f t="shared" si="0"/>
        <v>DB画像13</v>
      </c>
      <c r="D17" s="2" t="s">
        <v>50</v>
      </c>
    </row>
    <row r="18" spans="1:4" ht="97.5" customHeight="1" x14ac:dyDescent="0.2">
      <c r="A18" s="2">
        <v>14</v>
      </c>
      <c r="C18" s="2" t="str">
        <f>"DB画像"&amp;A18</f>
        <v>DB画像14</v>
      </c>
      <c r="D18" s="2" t="s">
        <v>51</v>
      </c>
    </row>
  </sheetData>
  <sheetProtection password="817E" sheet="1" objects="1" scenarios="1"/>
  <phoneticPr fontId="1" type="Hiragana"/>
  <pageMargins left="0.7" right="0.7" top="0.75" bottom="0.75" header="0.3" footer="0.3"/>
  <pageSetup paperSize="9" orientation="landscape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AJ221"/>
  <sheetViews>
    <sheetView tabSelected="1" view="pageBreakPreview" zoomScale="55" zoomScaleNormal="70" zoomScaleSheetLayoutView="55" workbookViewId="0">
      <selection activeCell="BB7" sqref="BB7"/>
    </sheetView>
  </sheetViews>
  <sheetFormatPr defaultColWidth="9" defaultRowHeight="13.2" x14ac:dyDescent="0.2"/>
  <cols>
    <col min="1" max="1" width="7" style="1" customWidth="1"/>
    <col min="2" max="2" width="21.21875" style="1" customWidth="1"/>
    <col min="3" max="4" width="13.44140625" style="1" customWidth="1"/>
    <col min="5" max="5" width="21.21875" style="1" customWidth="1"/>
    <col min="6" max="6" width="7" style="1" customWidth="1"/>
    <col min="7" max="7" width="21.21875" style="1" customWidth="1"/>
    <col min="8" max="9" width="13.44140625" style="1" customWidth="1"/>
    <col min="10" max="10" width="21.21875" style="1" customWidth="1"/>
    <col min="11" max="11" width="9" style="4"/>
    <col min="12" max="12" width="0" style="1" hidden="1" customWidth="1"/>
    <col min="13" max="13" width="6" style="1" hidden="1" customWidth="1"/>
    <col min="14" max="14" width="6.109375" style="1" hidden="1" customWidth="1"/>
    <col min="15" max="15" width="11" style="1" hidden="1" customWidth="1"/>
    <col min="16" max="17" width="9.77734375" style="1" hidden="1" customWidth="1"/>
    <col min="18" max="18" width="16.21875" style="1" hidden="1" customWidth="1"/>
    <col min="19" max="23" width="12.77734375" style="1" hidden="1" customWidth="1"/>
    <col min="24" max="24" width="20.33203125" style="1" hidden="1" customWidth="1"/>
    <col min="25" max="44" width="0" style="1" hidden="1" customWidth="1"/>
    <col min="45" max="16384" width="9" style="1"/>
  </cols>
  <sheetData>
    <row r="1" spans="1:36" x14ac:dyDescent="0.2">
      <c r="A1" s="1" t="s">
        <v>7</v>
      </c>
    </row>
    <row r="2" spans="1:36" x14ac:dyDescent="0.2">
      <c r="A2" s="1" t="str">
        <f ca="1">M14</f>
        <v>$M$17</v>
      </c>
      <c r="B2" s="5" t="s">
        <v>11</v>
      </c>
    </row>
    <row r="3" spans="1:36" x14ac:dyDescent="0.2">
      <c r="A3" s="1">
        <f>M15</f>
        <v>15</v>
      </c>
      <c r="B3" s="5" t="s">
        <v>12</v>
      </c>
    </row>
    <row r="4" spans="1:36" ht="67.5" customHeight="1" thickBot="1" x14ac:dyDescent="0.45">
      <c r="A4" s="29" t="s">
        <v>52</v>
      </c>
      <c r="B4" s="5"/>
      <c r="J4" s="9"/>
    </row>
    <row r="5" spans="1:36" ht="101.25" customHeight="1" x14ac:dyDescent="0.2">
      <c r="A5" s="12">
        <v>1</v>
      </c>
      <c r="B5" s="13"/>
      <c r="C5" s="23" t="s">
        <v>29</v>
      </c>
      <c r="D5" s="24" t="s">
        <v>29</v>
      </c>
      <c r="E5" s="14" t="str">
        <f ca="1">VLOOKUP(A5,テーブル決定8[],8,FALSE)</f>
        <v>あお</v>
      </c>
      <c r="F5" s="20">
        <v>6</v>
      </c>
      <c r="G5" s="13"/>
      <c r="H5" s="23" t="s">
        <v>29</v>
      </c>
      <c r="I5" s="24" t="s">
        <v>29</v>
      </c>
      <c r="J5" s="14" t="str">
        <f ca="1">VLOOKUP(F5,テーブル決定8[],8,FALSE)</f>
        <v>あか</v>
      </c>
    </row>
    <row r="6" spans="1:36" ht="101.25" customHeight="1" x14ac:dyDescent="0.2">
      <c r="A6" s="15">
        <v>2</v>
      </c>
      <c r="B6" s="10"/>
      <c r="C6" s="25" t="s">
        <v>29</v>
      </c>
      <c r="D6" s="26" t="s">
        <v>29</v>
      </c>
      <c r="E6" s="16" t="str">
        <f ca="1">VLOOKUP(A6,テーブル決定8[],8,FALSE)</f>
        <v>ちゃいろ</v>
      </c>
      <c r="F6" s="21">
        <v>7</v>
      </c>
      <c r="G6" s="10"/>
      <c r="H6" s="25" t="s">
        <v>29</v>
      </c>
      <c r="I6" s="26" t="s">
        <v>29</v>
      </c>
      <c r="J6" s="16" t="str">
        <f ca="1">VLOOKUP(F6,テーブル決定8[],8,FALSE)</f>
        <v>しろ</v>
      </c>
      <c r="L6" s="11"/>
      <c r="M6" s="30"/>
      <c r="N6" s="30"/>
      <c r="O6" s="30"/>
      <c r="P6" s="30"/>
      <c r="Q6" s="30"/>
      <c r="R6" s="30"/>
      <c r="S6" s="30"/>
      <c r="T6" s="30"/>
    </row>
    <row r="7" spans="1:36" ht="101.25" customHeight="1" x14ac:dyDescent="0.2">
      <c r="A7" s="15">
        <v>3</v>
      </c>
      <c r="B7" s="10"/>
      <c r="C7" s="25" t="s">
        <v>29</v>
      </c>
      <c r="D7" s="26" t="s">
        <v>29</v>
      </c>
      <c r="E7" s="16" t="str">
        <f ca="1">VLOOKUP(A7,テーブル決定8[],8,FALSE)</f>
        <v>はいいろ</v>
      </c>
      <c r="F7" s="21">
        <v>8</v>
      </c>
      <c r="G7" s="10"/>
      <c r="H7" s="25" t="s">
        <v>29</v>
      </c>
      <c r="I7" s="26" t="s">
        <v>29</v>
      </c>
      <c r="J7" s="16" t="str">
        <f ca="1">VLOOKUP(F7,テーブル決定8[],8,FALSE)</f>
        <v>きみどり</v>
      </c>
    </row>
    <row r="8" spans="1:36" ht="101.25" customHeight="1" x14ac:dyDescent="0.2">
      <c r="A8" s="15">
        <v>4</v>
      </c>
      <c r="B8" s="10"/>
      <c r="C8" s="25" t="s">
        <v>29</v>
      </c>
      <c r="D8" s="26" t="s">
        <v>29</v>
      </c>
      <c r="E8" s="16" t="str">
        <f ca="1">VLOOKUP(A8,テーブル決定8[],8,FALSE)</f>
        <v>おれんじ</v>
      </c>
      <c r="F8" s="21">
        <v>9</v>
      </c>
      <c r="G8" s="10"/>
      <c r="H8" s="25" t="s">
        <v>29</v>
      </c>
      <c r="I8" s="26" t="s">
        <v>29</v>
      </c>
      <c r="J8" s="16" t="str">
        <f ca="1">VLOOKUP(F8,テーブル決定8[],8,FALSE)</f>
        <v>むらさき</v>
      </c>
    </row>
    <row r="9" spans="1:36" ht="101.25" customHeight="1" thickBot="1" x14ac:dyDescent="0.25">
      <c r="A9" s="17">
        <v>5</v>
      </c>
      <c r="B9" s="18"/>
      <c r="C9" s="27" t="s">
        <v>29</v>
      </c>
      <c r="D9" s="28" t="s">
        <v>29</v>
      </c>
      <c r="E9" s="19" t="str">
        <f ca="1">VLOOKUP(A9,テーブル決定8[],8,FALSE)</f>
        <v>みどり</v>
      </c>
      <c r="F9" s="22">
        <v>10</v>
      </c>
      <c r="G9" s="18"/>
      <c r="H9" s="27" t="s">
        <v>29</v>
      </c>
      <c r="I9" s="28" t="s">
        <v>29</v>
      </c>
      <c r="J9" s="19" t="str">
        <f ca="1">VLOOKUP(F9,テーブル決定8[],8,FALSE)</f>
        <v>くろ</v>
      </c>
    </row>
    <row r="10" spans="1:36" ht="47.25" customHeight="1" x14ac:dyDescent="0.2"/>
    <row r="11" spans="1:36" s="4" customFormat="1" x14ac:dyDescent="0.2"/>
    <row r="13" spans="1:36" x14ac:dyDescent="0.2">
      <c r="M13" s="7" t="s">
        <v>14</v>
      </c>
      <c r="N13" s="5" t="s">
        <v>13</v>
      </c>
    </row>
    <row r="14" spans="1:36" x14ac:dyDescent="0.2">
      <c r="M14" s="8" t="str">
        <f ca="1">CELL("address",テーブル決定8[])</f>
        <v>$M$17</v>
      </c>
      <c r="N14" s="5" t="s">
        <v>16</v>
      </c>
      <c r="Z14" s="1" t="s">
        <v>26</v>
      </c>
      <c r="AB14" s="1">
        <v>1</v>
      </c>
      <c r="AD14" s="1" t="s">
        <v>27</v>
      </c>
      <c r="AF14" s="1">
        <v>1</v>
      </c>
      <c r="AH14" s="1" t="s">
        <v>28</v>
      </c>
      <c r="AJ14" s="1">
        <v>6</v>
      </c>
    </row>
    <row r="15" spans="1:36" x14ac:dyDescent="0.2">
      <c r="M15" s="7">
        <f>MAX(テーブル決定8[問])</f>
        <v>15</v>
      </c>
      <c r="N15" s="5" t="s">
        <v>15</v>
      </c>
      <c r="U15" s="1" t="s">
        <v>31</v>
      </c>
      <c r="V15" s="1" t="s">
        <v>31</v>
      </c>
      <c r="W15" s="1" t="s">
        <v>31</v>
      </c>
      <c r="X15" s="1" t="s">
        <v>31</v>
      </c>
      <c r="AA15" s="1">
        <v>1</v>
      </c>
      <c r="AB15" s="1">
        <f>MaxID</f>
        <v>14</v>
      </c>
      <c r="AD15" s="1">
        <v>0</v>
      </c>
      <c r="AE15" s="1">
        <v>1</v>
      </c>
      <c r="AF15" s="1">
        <v>5</v>
      </c>
      <c r="AH15" s="1">
        <v>5</v>
      </c>
      <c r="AI15" s="1">
        <v>1</v>
      </c>
      <c r="AJ15" s="1">
        <v>10</v>
      </c>
    </row>
    <row r="16" spans="1:36" x14ac:dyDescent="0.2">
      <c r="M16" s="1" t="s">
        <v>2</v>
      </c>
      <c r="N16" s="1" t="s">
        <v>1</v>
      </c>
      <c r="O16" s="1" t="s">
        <v>3</v>
      </c>
      <c r="P16" s="1" t="s">
        <v>9</v>
      </c>
      <c r="Q16" s="1" t="s">
        <v>10</v>
      </c>
      <c r="R16" s="1" t="s">
        <v>8</v>
      </c>
      <c r="S16" s="1" t="s">
        <v>0</v>
      </c>
      <c r="T16" s="1" t="s">
        <v>17</v>
      </c>
      <c r="U16" s="1" t="s">
        <v>30</v>
      </c>
      <c r="V16" s="1" t="s">
        <v>32</v>
      </c>
      <c r="W16" s="1" t="s">
        <v>33</v>
      </c>
      <c r="X16" s="1" t="s">
        <v>34</v>
      </c>
      <c r="Z16" s="1" t="s">
        <v>4</v>
      </c>
      <c r="AA16" s="1" t="s">
        <v>5</v>
      </c>
      <c r="AB16" s="1" t="s">
        <v>6</v>
      </c>
      <c r="AD16" s="1" t="s">
        <v>4</v>
      </c>
      <c r="AE16" s="1" t="s">
        <v>5</v>
      </c>
      <c r="AF16" s="1" t="s">
        <v>6</v>
      </c>
      <c r="AH16" s="1" t="s">
        <v>4</v>
      </c>
      <c r="AI16" s="1" t="s">
        <v>5</v>
      </c>
      <c r="AJ16" s="1" t="s">
        <v>6</v>
      </c>
    </row>
    <row r="17" spans="13:36" x14ac:dyDescent="0.2">
      <c r="M17" s="3">
        <v>1</v>
      </c>
      <c r="N17" s="1">
        <f ca="1">VLOOKUP(M17,テーブル乱9[],3,FALSE)</f>
        <v>9</v>
      </c>
      <c r="O17" s="1" t="str">
        <f ca="1">"DB画像"&amp;N17</f>
        <v>DB画像9</v>
      </c>
      <c r="P17" s="1" t="str">
        <f>"問"&amp;テーブル決定8[[#This Row],[問]]</f>
        <v>問1</v>
      </c>
      <c r="Q17" s="1" t="str">
        <f>"問"&amp;テーブル決定8[[#This Row],[問]]&amp;"画像"</f>
        <v>問1画像</v>
      </c>
      <c r="R17" s="1" t="str">
        <f>"=INDIRECT("&amp;テーブル決定8[[#This Row],[←命名]]&amp;")"</f>
        <v>=INDIRECT(問1)</v>
      </c>
      <c r="S17" s="1" t="str">
        <f ca="1">VLOOKUP(テーブル決定8[[#This Row],[ID]],テーブルDB[],4,FALSE)</f>
        <v>おれんじ</v>
      </c>
      <c r="T17" s="1" t="str">
        <f ca="1">VLOOKUP(VLOOKUP(テーブル決定8[[#This Row],[問]],テーブル乱付随A10[],3,FALSE),テーブル決定8[],7,FALSE)</f>
        <v>あお</v>
      </c>
      <c r="U17" s="1" t="str">
        <f ca="1">INDEX(テーブル決定8[画像アド],MATCH(T17,テーブル決定8[説明1],0))</f>
        <v>DB画像6</v>
      </c>
      <c r="V17" s="1" t="str">
        <f>"選択肢"&amp;テーブル決定8[[#This Row],[問]]</f>
        <v>選択肢1</v>
      </c>
      <c r="W17" s="1" t="str">
        <f>"選択肢"&amp;テーブル決定8[[#This Row],[問]]&amp;"画像"</f>
        <v>選択肢1画像</v>
      </c>
      <c r="X17" s="1" t="str">
        <f>"=INDIRECT("&amp;テーブル決定8[[#This Row],[←命名2]]&amp;")"</f>
        <v>=INDIRECT(選択肢1)</v>
      </c>
      <c r="Z17" s="1">
        <f ca="1">IF(AA17=$A$1,COUNTIF(AA$17:AA17,$A$1),"")</f>
        <v>1</v>
      </c>
      <c r="AA17" s="1" t="str">
        <f ca="1">IF(COUNTIF(AB$17:AB17,AB17)&lt;=AA$15,$A$1,"")</f>
        <v>●</v>
      </c>
      <c r="AB17" s="1">
        <f ca="1">RANDBETWEEN(AB$14,AB$15)</f>
        <v>9</v>
      </c>
      <c r="AD17" s="1">
        <f ca="1">IF(AE17=$A$1,COUNTIF(AE$17:AE17,$A$1)+AD$15,"")</f>
        <v>1</v>
      </c>
      <c r="AE17" s="1" t="str">
        <f ca="1">IF(COUNTIF(AF$17:AF17,AF17)&lt;=AE$15,$A$1,"")</f>
        <v>●</v>
      </c>
      <c r="AF17" s="1">
        <f ca="1">RANDBETWEEN(AF$14,AF$15)</f>
        <v>3</v>
      </c>
      <c r="AH17" s="1">
        <f ca="1">IF(AI17=$A$1,COUNTIF(AI$17:AI17,$A$1)+AH$15,"")</f>
        <v>6</v>
      </c>
      <c r="AI17" s="1" t="str">
        <f ca="1">IF(COUNTIF(AJ$17:AJ17,AJ17)&lt;=AI$15,$A$1,"")</f>
        <v>●</v>
      </c>
      <c r="AJ17" s="1">
        <f ca="1">RANDBETWEEN(AJ$14,AJ$15)</f>
        <v>10</v>
      </c>
    </row>
    <row r="18" spans="13:36" x14ac:dyDescent="0.2">
      <c r="M18" s="3">
        <v>2</v>
      </c>
      <c r="N18" s="1">
        <f ca="1">VLOOKUP(M18,テーブル乱9[],3,FALSE)</f>
        <v>10</v>
      </c>
      <c r="O18" s="1" t="str">
        <f t="shared" ref="O18:O31" ca="1" si="0">"DB画像"&amp;N18</f>
        <v>DB画像10</v>
      </c>
      <c r="P18" s="1" t="str">
        <f>"問"&amp;テーブル決定8[[#This Row],[問]]</f>
        <v>問2</v>
      </c>
      <c r="Q18" s="1" t="str">
        <f>"問"&amp;テーブル決定8[[#This Row],[問]]&amp;"画像"</f>
        <v>問2画像</v>
      </c>
      <c r="R18" s="1" t="str">
        <f>"=INDIRECT("&amp;テーブル決定8[[#This Row],[←命名]]&amp;")"</f>
        <v>=INDIRECT(問2)</v>
      </c>
      <c r="S18" s="1" t="str">
        <f ca="1">VLOOKUP(テーブル決定8[[#This Row],[ID]],テーブルDB[],4,FALSE)</f>
        <v>ちゃいろ</v>
      </c>
      <c r="T18" s="1" t="str">
        <f ca="1">VLOOKUP(VLOOKUP(テーブル決定8[[#This Row],[問]],テーブル乱付随A10[],3,FALSE),テーブル決定8[],7,FALSE)</f>
        <v>ちゃいろ</v>
      </c>
      <c r="U18" s="1" t="str">
        <f ca="1">INDEX(テーブル決定8[画像アド],MATCH(T18,テーブル決定8[説明1],0))</f>
        <v>DB画像10</v>
      </c>
      <c r="V18" s="1" t="str">
        <f>"選択肢"&amp;テーブル決定8[[#This Row],[問]]</f>
        <v>選択肢2</v>
      </c>
      <c r="W18" s="1" t="str">
        <f>"選択肢"&amp;テーブル決定8[[#This Row],[問]]&amp;"画像"</f>
        <v>選択肢2画像</v>
      </c>
      <c r="X18" s="1" t="str">
        <f>"=INDIRECT("&amp;テーブル決定8[[#This Row],[←命名2]]&amp;")"</f>
        <v>=INDIRECT(選択肢2)</v>
      </c>
      <c r="Z18" s="1">
        <f ca="1">IF(AA18=$A$1,COUNTIF(AA$17:AA18,$A$1),"")</f>
        <v>2</v>
      </c>
      <c r="AA18" s="1" t="str">
        <f ca="1">IF(COUNTIF(AB$17:AB18,AB18)&lt;=AA$15,$A$1,"")</f>
        <v>●</v>
      </c>
      <c r="AB18" s="1">
        <f t="shared" ref="AB18:AB81" ca="1" si="1">RANDBETWEEN(AB$14,AB$15)</f>
        <v>10</v>
      </c>
      <c r="AD18" s="1" t="str">
        <f ca="1">IF(AE18=$A$1,COUNTIF(AE$17:AE18,$A$1)+AD$15,"")</f>
        <v/>
      </c>
      <c r="AE18" s="1" t="str">
        <f ca="1">IF(COUNTIF(AF$17:AF18,AF18)&lt;=AE$15,$A$1,"")</f>
        <v/>
      </c>
      <c r="AF18" s="1">
        <f t="shared" ref="AF18:AF79" ca="1" si="2">RANDBETWEEN(AF$14,AF$15)</f>
        <v>3</v>
      </c>
      <c r="AH18" s="1">
        <f ca="1">IF(AI18=$A$1,COUNTIF(AI$17:AI18,$A$1)+AH$15,"")</f>
        <v>7</v>
      </c>
      <c r="AI18" s="1" t="str">
        <f ca="1">IF(COUNTIF(AJ$17:AJ18,AJ18)&lt;=AI$15,$A$1,"")</f>
        <v>●</v>
      </c>
      <c r="AJ18" s="1">
        <f t="shared" ref="AJ18:AJ79" ca="1" si="3">RANDBETWEEN(AJ$14,AJ$15)</f>
        <v>6</v>
      </c>
    </row>
    <row r="19" spans="13:36" x14ac:dyDescent="0.2">
      <c r="M19" s="3">
        <v>3</v>
      </c>
      <c r="N19" s="1">
        <f ca="1">VLOOKUP(M19,テーブル乱9[],3,FALSE)</f>
        <v>6</v>
      </c>
      <c r="O19" s="1" t="str">
        <f t="shared" ca="1" si="0"/>
        <v>DB画像6</v>
      </c>
      <c r="P19" s="1" t="str">
        <f>"問"&amp;テーブル決定8[[#This Row],[問]]</f>
        <v>問3</v>
      </c>
      <c r="Q19" s="1" t="str">
        <f>"問"&amp;テーブル決定8[[#This Row],[問]]&amp;"画像"</f>
        <v>問3画像</v>
      </c>
      <c r="R19" s="1" t="str">
        <f>"=INDIRECT("&amp;テーブル決定8[[#This Row],[←命名]]&amp;")"</f>
        <v>=INDIRECT(問3)</v>
      </c>
      <c r="S19" s="1" t="str">
        <f ca="1">VLOOKUP(テーブル決定8[[#This Row],[ID]],テーブルDB[],4,FALSE)</f>
        <v>あお</v>
      </c>
      <c r="T19" s="1" t="str">
        <f ca="1">VLOOKUP(VLOOKUP(テーブル決定8[[#This Row],[問]],テーブル乱付随A10[],3,FALSE),テーブル決定8[],7,FALSE)</f>
        <v>はいいろ</v>
      </c>
      <c r="U19" s="1" t="str">
        <f ca="1">INDEX(テーブル決定8[画像アド],MATCH(T19,テーブル決定8[説明1],0))</f>
        <v>DB画像14</v>
      </c>
      <c r="V19" s="1" t="str">
        <f>"選択肢"&amp;テーブル決定8[[#This Row],[問]]</f>
        <v>選択肢3</v>
      </c>
      <c r="W19" s="1" t="str">
        <f>"選択肢"&amp;テーブル決定8[[#This Row],[問]]&amp;"画像"</f>
        <v>選択肢3画像</v>
      </c>
      <c r="X19" s="1" t="str">
        <f>"=INDIRECT("&amp;テーブル決定8[[#This Row],[←命名2]]&amp;")"</f>
        <v>=INDIRECT(選択肢3)</v>
      </c>
      <c r="Z19" s="1">
        <f ca="1">IF(AA19=$A$1,COUNTIF(AA$17:AA19,$A$1),"")</f>
        <v>3</v>
      </c>
      <c r="AA19" s="1" t="str">
        <f ca="1">IF(COUNTIF(AB$17:AB19,AB19)&lt;=AA$15,$A$1,"")</f>
        <v>●</v>
      </c>
      <c r="AB19" s="1">
        <f t="shared" ca="1" si="1"/>
        <v>6</v>
      </c>
      <c r="AD19" s="1" t="str">
        <f ca="1">IF(AE19=$A$1,COUNTIF(AE$17:AE19,$A$1)+AD$15,"")</f>
        <v/>
      </c>
      <c r="AE19" s="1" t="str">
        <f ca="1">IF(COUNTIF(AF$17:AF19,AF19)&lt;=AE$15,$A$1,"")</f>
        <v/>
      </c>
      <c r="AF19" s="1">
        <f t="shared" ca="1" si="2"/>
        <v>3</v>
      </c>
      <c r="AH19" s="1" t="str">
        <f ca="1">IF(AI19=$A$1,COUNTIF(AI$17:AI19,$A$1)+AH$15,"")</f>
        <v/>
      </c>
      <c r="AI19" s="1" t="str">
        <f ca="1">IF(COUNTIF(AJ$17:AJ19,AJ19)&lt;=AI$15,$A$1,"")</f>
        <v/>
      </c>
      <c r="AJ19" s="1">
        <f t="shared" ca="1" si="3"/>
        <v>10</v>
      </c>
    </row>
    <row r="20" spans="13:36" x14ac:dyDescent="0.2">
      <c r="M20" s="3">
        <v>4</v>
      </c>
      <c r="N20" s="1">
        <f ca="1">VLOOKUP(M20,テーブル乱9[],3,FALSE)</f>
        <v>14</v>
      </c>
      <c r="O20" s="1" t="str">
        <f t="shared" ca="1" si="0"/>
        <v>DB画像14</v>
      </c>
      <c r="P20" s="1" t="str">
        <f>"問"&amp;テーブル決定8[[#This Row],[問]]</f>
        <v>問4</v>
      </c>
      <c r="Q20" s="1" t="str">
        <f>"問"&amp;テーブル決定8[[#This Row],[問]]&amp;"画像"</f>
        <v>問4画像</v>
      </c>
      <c r="R20" s="1" t="str">
        <f>"=INDIRECT("&amp;テーブル決定8[[#This Row],[←命名]]&amp;")"</f>
        <v>=INDIRECT(問4)</v>
      </c>
      <c r="S20" s="1" t="str">
        <f ca="1">VLOOKUP(テーブル決定8[[#This Row],[ID]],テーブルDB[],4,FALSE)</f>
        <v>はいいろ</v>
      </c>
      <c r="T20" s="1" t="str">
        <f ca="1">VLOOKUP(VLOOKUP(テーブル決定8[[#This Row],[問]],テーブル乱付随A10[],3,FALSE),テーブル決定8[],7,FALSE)</f>
        <v>おれんじ</v>
      </c>
      <c r="U20" s="1" t="str">
        <f ca="1">INDEX(テーブル決定8[画像アド],MATCH(T20,テーブル決定8[説明1],0))</f>
        <v>DB画像9</v>
      </c>
      <c r="V20" s="1" t="str">
        <f>"選択肢"&amp;テーブル決定8[[#This Row],[問]]</f>
        <v>選択肢4</v>
      </c>
      <c r="W20" s="1" t="str">
        <f>"選択肢"&amp;テーブル決定8[[#This Row],[問]]&amp;"画像"</f>
        <v>選択肢4画像</v>
      </c>
      <c r="X20" s="1" t="str">
        <f>"=INDIRECT("&amp;テーブル決定8[[#This Row],[←命名2]]&amp;")"</f>
        <v>=INDIRECT(選択肢4)</v>
      </c>
      <c r="Z20" s="1">
        <f ca="1">IF(AA20=$A$1,COUNTIF(AA$17:AA20,$A$1),"")</f>
        <v>4</v>
      </c>
      <c r="AA20" s="1" t="str">
        <f ca="1">IF(COUNTIF(AB$17:AB20,AB20)&lt;=AA$15,$A$1,"")</f>
        <v>●</v>
      </c>
      <c r="AB20" s="1">
        <f t="shared" ca="1" si="1"/>
        <v>14</v>
      </c>
      <c r="AD20" s="1" t="str">
        <f ca="1">IF(AE20=$A$1,COUNTIF(AE$17:AE20,$A$1)+AD$15,"")</f>
        <v/>
      </c>
      <c r="AE20" s="1" t="str">
        <f ca="1">IF(COUNTIF(AF$17:AF20,AF20)&lt;=AE$15,$A$1,"")</f>
        <v/>
      </c>
      <c r="AF20" s="1">
        <f t="shared" ca="1" si="2"/>
        <v>3</v>
      </c>
      <c r="AH20" s="1">
        <f ca="1">IF(AI20=$A$1,COUNTIF(AI$17:AI20,$A$1)+AH$15,"")</f>
        <v>8</v>
      </c>
      <c r="AI20" s="1" t="str">
        <f ca="1">IF(COUNTIF(AJ$17:AJ20,AJ20)&lt;=AI$15,$A$1,"")</f>
        <v>●</v>
      </c>
      <c r="AJ20" s="1">
        <f t="shared" ca="1" si="3"/>
        <v>9</v>
      </c>
    </row>
    <row r="21" spans="13:36" x14ac:dyDescent="0.2">
      <c r="M21" s="3">
        <v>5</v>
      </c>
      <c r="N21" s="1">
        <f ca="1">VLOOKUP(M21,テーブル乱9[],3,FALSE)</f>
        <v>5</v>
      </c>
      <c r="O21" s="1" t="str">
        <f t="shared" ca="1" si="0"/>
        <v>DB画像5</v>
      </c>
      <c r="P21" s="1" t="str">
        <f>"問"&amp;テーブル決定8[[#This Row],[問]]</f>
        <v>問5</v>
      </c>
      <c r="Q21" s="1" t="str">
        <f>"問"&amp;テーブル決定8[[#This Row],[問]]&amp;"画像"</f>
        <v>問5画像</v>
      </c>
      <c r="R21" s="1" t="str">
        <f>"=INDIRECT("&amp;テーブル決定8[[#This Row],[←命名]]&amp;")"</f>
        <v>=INDIRECT(問5)</v>
      </c>
      <c r="S21" s="1" t="str">
        <f ca="1">VLOOKUP(テーブル決定8[[#This Row],[ID]],テーブルDB[],4,FALSE)</f>
        <v>みどり</v>
      </c>
      <c r="T21" s="1" t="str">
        <f ca="1">VLOOKUP(VLOOKUP(テーブル決定8[[#This Row],[問]],テーブル乱付随A10[],3,FALSE),テーブル決定8[],7,FALSE)</f>
        <v>みどり</v>
      </c>
      <c r="U21" s="1" t="str">
        <f ca="1">INDEX(テーブル決定8[画像アド],MATCH(T21,テーブル決定8[説明1],0))</f>
        <v>DB画像5</v>
      </c>
      <c r="V21" s="1" t="str">
        <f>"選択肢"&amp;テーブル決定8[[#This Row],[問]]</f>
        <v>選択肢5</v>
      </c>
      <c r="W21" s="1" t="str">
        <f>"選択肢"&amp;テーブル決定8[[#This Row],[問]]&amp;"画像"</f>
        <v>選択肢5画像</v>
      </c>
      <c r="X21" s="1" t="str">
        <f>"=INDIRECT("&amp;テーブル決定8[[#This Row],[←命名2]]&amp;")"</f>
        <v>=INDIRECT(選択肢5)</v>
      </c>
      <c r="Z21" s="1" t="str">
        <f ca="1">IF(AA21=$A$1,COUNTIF(AA$17:AA21,$A$1),"")</f>
        <v/>
      </c>
      <c r="AA21" s="1" t="str">
        <f ca="1">IF(COUNTIF(AB$17:AB21,AB21)&lt;=AA$15,$A$1,"")</f>
        <v/>
      </c>
      <c r="AB21" s="1">
        <f t="shared" ca="1" si="1"/>
        <v>14</v>
      </c>
      <c r="AD21" s="1">
        <f ca="1">IF(AE21=$A$1,COUNTIF(AE$17:AE21,$A$1)+AD$15,"")</f>
        <v>2</v>
      </c>
      <c r="AE21" s="1" t="str">
        <f ca="1">IF(COUNTIF(AF$17:AF21,AF21)&lt;=AE$15,$A$1,"")</f>
        <v>●</v>
      </c>
      <c r="AF21" s="1">
        <f t="shared" ca="1" si="2"/>
        <v>2</v>
      </c>
      <c r="AH21" s="1" t="str">
        <f ca="1">IF(AI21=$A$1,COUNTIF(AI$17:AI21,$A$1)+AH$15,"")</f>
        <v/>
      </c>
      <c r="AI21" s="1" t="str">
        <f ca="1">IF(COUNTIF(AJ$17:AJ21,AJ21)&lt;=AI$15,$A$1,"")</f>
        <v/>
      </c>
      <c r="AJ21" s="1">
        <f t="shared" ca="1" si="3"/>
        <v>10</v>
      </c>
    </row>
    <row r="22" spans="13:36" x14ac:dyDescent="0.2">
      <c r="M22" s="3">
        <v>6</v>
      </c>
      <c r="N22" s="1">
        <f ca="1">VLOOKUP(M22,テーブル乱9[],3,FALSE)</f>
        <v>1</v>
      </c>
      <c r="O22" s="1" t="str">
        <f t="shared" ca="1" si="0"/>
        <v>DB画像1</v>
      </c>
      <c r="P22" s="1" t="str">
        <f>"問"&amp;テーブル決定8[[#This Row],[問]]</f>
        <v>問6</v>
      </c>
      <c r="Q22" s="1" t="str">
        <f>"問"&amp;テーブル決定8[[#This Row],[問]]&amp;"画像"</f>
        <v>問6画像</v>
      </c>
      <c r="R22" s="1" t="str">
        <f>"=INDIRECT("&amp;テーブル決定8[[#This Row],[←命名]]&amp;")"</f>
        <v>=INDIRECT(問6)</v>
      </c>
      <c r="S22" s="1" t="str">
        <f ca="1">VLOOKUP(テーブル決定8[[#This Row],[ID]],テーブルDB[],4,FALSE)</f>
        <v>しろ</v>
      </c>
      <c r="T22" s="1" t="str">
        <f ca="1">VLOOKUP(VLOOKUP(テーブル決定8[[#This Row],[問]],テーブル乱付随B11[],3,FALSE),テーブル決定8[],7,FALSE)</f>
        <v>あか</v>
      </c>
      <c r="U22" s="1" t="str">
        <f ca="1">INDEX(テーブル決定8[画像アド],MATCH(T22,テーブル決定8[説明1],0))</f>
        <v>DB画像3</v>
      </c>
      <c r="V22" s="1" t="str">
        <f>"選択肢"&amp;テーブル決定8[[#This Row],[問]]</f>
        <v>選択肢6</v>
      </c>
      <c r="W22" s="1" t="str">
        <f>"選択肢"&amp;テーブル決定8[[#This Row],[問]]&amp;"画像"</f>
        <v>選択肢6画像</v>
      </c>
      <c r="X22" s="1" t="str">
        <f>"=INDIRECT("&amp;テーブル決定8[[#This Row],[←命名2]]&amp;")"</f>
        <v>=INDIRECT(選択肢6)</v>
      </c>
      <c r="Z22" s="1">
        <f ca="1">IF(AA22=$A$1,COUNTIF(AA$17:AA22,$A$1),"")</f>
        <v>5</v>
      </c>
      <c r="AA22" s="1" t="str">
        <f ca="1">IF(COUNTIF(AB$17:AB22,AB22)&lt;=AA$15,$A$1,"")</f>
        <v>●</v>
      </c>
      <c r="AB22" s="1">
        <f t="shared" ca="1" si="1"/>
        <v>5</v>
      </c>
      <c r="AD22" s="1" t="str">
        <f ca="1">IF(AE22=$A$1,COUNTIF(AE$17:AE22,$A$1)+AD$15,"")</f>
        <v/>
      </c>
      <c r="AE22" s="1" t="str">
        <f ca="1">IF(COUNTIF(AF$17:AF22,AF22)&lt;=AE$15,$A$1,"")</f>
        <v/>
      </c>
      <c r="AF22" s="1">
        <f t="shared" ca="1" si="2"/>
        <v>3</v>
      </c>
      <c r="AH22" s="1" t="str">
        <f ca="1">IF(AI22=$A$1,COUNTIF(AI$17:AI22,$A$1)+AH$15,"")</f>
        <v/>
      </c>
      <c r="AI22" s="1" t="str">
        <f ca="1">IF(COUNTIF(AJ$17:AJ22,AJ22)&lt;=AI$15,$A$1,"")</f>
        <v/>
      </c>
      <c r="AJ22" s="1">
        <f t="shared" ca="1" si="3"/>
        <v>9</v>
      </c>
    </row>
    <row r="23" spans="13:36" x14ac:dyDescent="0.2">
      <c r="M23" s="3">
        <v>7</v>
      </c>
      <c r="N23" s="1">
        <f ca="1">VLOOKUP(M23,テーブル乱9[],3,FALSE)</f>
        <v>2</v>
      </c>
      <c r="O23" s="1" t="str">
        <f t="shared" ca="1" si="0"/>
        <v>DB画像2</v>
      </c>
      <c r="P23" s="1" t="str">
        <f>"問"&amp;テーブル決定8[[#This Row],[問]]</f>
        <v>問7</v>
      </c>
      <c r="Q23" s="1" t="str">
        <f>"問"&amp;テーブル決定8[[#This Row],[問]]&amp;"画像"</f>
        <v>問7画像</v>
      </c>
      <c r="R23" s="1" t="str">
        <f>"=INDIRECT("&amp;テーブル決定8[[#This Row],[←命名]]&amp;")"</f>
        <v>=INDIRECT(問7)</v>
      </c>
      <c r="S23" s="1" t="str">
        <f ca="1">VLOOKUP(テーブル決定8[[#This Row],[ID]],テーブルDB[],4,FALSE)</f>
        <v>くろ</v>
      </c>
      <c r="T23" s="1" t="str">
        <f ca="1">VLOOKUP(VLOOKUP(テーブル決定8[[#This Row],[問]],テーブル乱付随B11[],3,FALSE),テーブル決定8[],7,FALSE)</f>
        <v>しろ</v>
      </c>
      <c r="U23" s="1" t="str">
        <f ca="1">INDEX(テーブル決定8[画像アド],MATCH(T23,テーブル決定8[説明1],0))</f>
        <v>DB画像1</v>
      </c>
      <c r="V23" s="1" t="str">
        <f>"選択肢"&amp;テーブル決定8[[#This Row],[問]]</f>
        <v>選択肢7</v>
      </c>
      <c r="W23" s="1" t="str">
        <f>"選択肢"&amp;テーブル決定8[[#This Row],[問]]&amp;"画像"</f>
        <v>選択肢7画像</v>
      </c>
      <c r="X23" s="1" t="str">
        <f>"=INDIRECT("&amp;テーブル決定8[[#This Row],[←命名2]]&amp;")"</f>
        <v>=INDIRECT(選択肢7)</v>
      </c>
      <c r="Z23" s="1" t="str">
        <f ca="1">IF(AA23=$A$1,COUNTIF(AA$17:AA23,$A$1),"")</f>
        <v/>
      </c>
      <c r="AA23" s="1" t="str">
        <f ca="1">IF(COUNTIF(AB$17:AB23,AB23)&lt;=AA$15,$A$1,"")</f>
        <v/>
      </c>
      <c r="AB23" s="1">
        <f t="shared" ca="1" si="1"/>
        <v>9</v>
      </c>
      <c r="AD23" s="1">
        <f ca="1">IF(AE23=$A$1,COUNTIF(AE$17:AE23,$A$1)+AD$15,"")</f>
        <v>3</v>
      </c>
      <c r="AE23" s="1" t="str">
        <f ca="1">IF(COUNTIF(AF$17:AF23,AF23)&lt;=AE$15,$A$1,"")</f>
        <v>●</v>
      </c>
      <c r="AF23" s="1">
        <f t="shared" ca="1" si="2"/>
        <v>4</v>
      </c>
      <c r="AH23" s="1">
        <f ca="1">IF(AI23=$A$1,COUNTIF(AI$17:AI23,$A$1)+AH$15,"")</f>
        <v>9</v>
      </c>
      <c r="AI23" s="1" t="str">
        <f ca="1">IF(COUNTIF(AJ$17:AJ23,AJ23)&lt;=AI$15,$A$1,"")</f>
        <v>●</v>
      </c>
      <c r="AJ23" s="1">
        <f t="shared" ca="1" si="3"/>
        <v>8</v>
      </c>
    </row>
    <row r="24" spans="13:36" x14ac:dyDescent="0.2">
      <c r="M24" s="3">
        <v>8</v>
      </c>
      <c r="N24" s="1">
        <f ca="1">VLOOKUP(M24,テーブル乱9[],3,FALSE)</f>
        <v>7</v>
      </c>
      <c r="O24" s="1" t="str">
        <f t="shared" ca="1" si="0"/>
        <v>DB画像7</v>
      </c>
      <c r="P24" s="1" t="str">
        <f>"問"&amp;テーブル決定8[[#This Row],[問]]</f>
        <v>問8</v>
      </c>
      <c r="Q24" s="1" t="str">
        <f>"問"&amp;テーブル決定8[[#This Row],[問]]&amp;"画像"</f>
        <v>問8画像</v>
      </c>
      <c r="R24" s="1" t="str">
        <f>"=INDIRECT("&amp;テーブル決定8[[#This Row],[←命名]]&amp;")"</f>
        <v>=INDIRECT(問8)</v>
      </c>
      <c r="S24" s="1" t="str">
        <f ca="1">VLOOKUP(テーブル決定8[[#This Row],[ID]],テーブルDB[],4,FALSE)</f>
        <v>むらさき</v>
      </c>
      <c r="T24" s="1" t="str">
        <f ca="1">VLOOKUP(VLOOKUP(テーブル決定8[[#This Row],[問]],テーブル乱付随B11[],3,FALSE),テーブル決定8[],7,FALSE)</f>
        <v>きみどり</v>
      </c>
      <c r="U24" s="1" t="str">
        <f ca="1">INDEX(テーブル決定8[画像アド],MATCH(T24,テーブル決定8[説明1],0))</f>
        <v>DB画像11</v>
      </c>
      <c r="V24" s="1" t="str">
        <f>"選択肢"&amp;テーブル決定8[[#This Row],[問]]</f>
        <v>選択肢8</v>
      </c>
      <c r="W24" s="1" t="str">
        <f>"選択肢"&amp;テーブル決定8[[#This Row],[問]]&amp;"画像"</f>
        <v>選択肢8画像</v>
      </c>
      <c r="X24" s="1" t="str">
        <f>"=INDIRECT("&amp;テーブル決定8[[#This Row],[←命名2]]&amp;")"</f>
        <v>=INDIRECT(選択肢8)</v>
      </c>
      <c r="Z24" s="1" t="str">
        <f ca="1">IF(AA24=$A$1,COUNTIF(AA$17:AA24,$A$1),"")</f>
        <v/>
      </c>
      <c r="AA24" s="1" t="str">
        <f ca="1">IF(COUNTIF(AB$17:AB24,AB24)&lt;=AA$15,$A$1,"")</f>
        <v/>
      </c>
      <c r="AB24" s="1">
        <f t="shared" ca="1" si="1"/>
        <v>6</v>
      </c>
      <c r="AD24" s="1">
        <f ca="1">IF(AE24=$A$1,COUNTIF(AE$17:AE24,$A$1)+AD$15,"")</f>
        <v>4</v>
      </c>
      <c r="AE24" s="1" t="str">
        <f ca="1">IF(COUNTIF(AF$17:AF24,AF24)&lt;=AE$15,$A$1,"")</f>
        <v>●</v>
      </c>
      <c r="AF24" s="1">
        <f t="shared" ca="1" si="2"/>
        <v>1</v>
      </c>
      <c r="AH24" s="1">
        <f ca="1">IF(AI24=$A$1,COUNTIF(AI$17:AI24,$A$1)+AH$15,"")</f>
        <v>10</v>
      </c>
      <c r="AI24" s="1" t="str">
        <f ca="1">IF(COUNTIF(AJ$17:AJ24,AJ24)&lt;=AI$15,$A$1,"")</f>
        <v>●</v>
      </c>
      <c r="AJ24" s="1">
        <f t="shared" ca="1" si="3"/>
        <v>7</v>
      </c>
    </row>
    <row r="25" spans="13:36" x14ac:dyDescent="0.2">
      <c r="M25" s="3">
        <v>9</v>
      </c>
      <c r="N25" s="1">
        <f ca="1">VLOOKUP(M25,テーブル乱9[],3,FALSE)</f>
        <v>11</v>
      </c>
      <c r="O25" s="1" t="str">
        <f t="shared" ca="1" si="0"/>
        <v>DB画像11</v>
      </c>
      <c r="P25" s="1" t="str">
        <f>"問"&amp;テーブル決定8[[#This Row],[問]]</f>
        <v>問9</v>
      </c>
      <c r="Q25" s="1" t="str">
        <f>"問"&amp;テーブル決定8[[#This Row],[問]]&amp;"画像"</f>
        <v>問9画像</v>
      </c>
      <c r="R25" s="1" t="str">
        <f>"=INDIRECT("&amp;テーブル決定8[[#This Row],[←命名]]&amp;")"</f>
        <v>=INDIRECT(問9)</v>
      </c>
      <c r="S25" s="1" t="str">
        <f ca="1">VLOOKUP(テーブル決定8[[#This Row],[ID]],テーブルDB[],4,FALSE)</f>
        <v>きみどり</v>
      </c>
      <c r="T25" s="1" t="str">
        <f ca="1">VLOOKUP(VLOOKUP(テーブル決定8[[#This Row],[問]],テーブル乱付随B11[],3,FALSE),テーブル決定8[],7,FALSE)</f>
        <v>むらさき</v>
      </c>
      <c r="U25" s="1" t="str">
        <f ca="1">INDEX(テーブル決定8[画像アド],MATCH(T25,テーブル決定8[説明1],0))</f>
        <v>DB画像7</v>
      </c>
      <c r="V25" s="1" t="str">
        <f>"選択肢"&amp;テーブル決定8[[#This Row],[問]]</f>
        <v>選択肢9</v>
      </c>
      <c r="W25" s="1" t="str">
        <f>"選択肢"&amp;テーブル決定8[[#This Row],[問]]&amp;"画像"</f>
        <v>選択肢9画像</v>
      </c>
      <c r="X25" s="1" t="str">
        <f>"=INDIRECT("&amp;テーブル決定8[[#This Row],[←命名2]]&amp;")"</f>
        <v>=INDIRECT(選択肢9)</v>
      </c>
      <c r="Z25" s="1">
        <f ca="1">IF(AA25=$A$1,COUNTIF(AA$17:AA25,$A$1),"")</f>
        <v>6</v>
      </c>
      <c r="AA25" s="1" t="str">
        <f ca="1">IF(COUNTIF(AB$17:AB25,AB25)&lt;=AA$15,$A$1,"")</f>
        <v>●</v>
      </c>
      <c r="AB25" s="1">
        <f t="shared" ca="1" si="1"/>
        <v>1</v>
      </c>
      <c r="AD25" s="1" t="str">
        <f ca="1">IF(AE25=$A$1,COUNTIF(AE$17:AE25,$A$1)+AD$15,"")</f>
        <v/>
      </c>
      <c r="AE25" s="1" t="str">
        <f ca="1">IF(COUNTIF(AF$17:AF25,AF25)&lt;=AE$15,$A$1,"")</f>
        <v/>
      </c>
      <c r="AF25" s="1">
        <f t="shared" ca="1" si="2"/>
        <v>4</v>
      </c>
      <c r="AH25" s="1" t="str">
        <f ca="1">IF(AI25=$A$1,COUNTIF(AI$17:AI25,$A$1)+AH$15,"")</f>
        <v/>
      </c>
      <c r="AI25" s="1" t="str">
        <f ca="1">IF(COUNTIF(AJ$17:AJ25,AJ25)&lt;=AI$15,$A$1,"")</f>
        <v/>
      </c>
      <c r="AJ25" s="1">
        <f t="shared" ca="1" si="3"/>
        <v>10</v>
      </c>
    </row>
    <row r="26" spans="13:36" x14ac:dyDescent="0.2">
      <c r="M26" s="3">
        <v>10</v>
      </c>
      <c r="N26" s="1">
        <f ca="1">VLOOKUP(M26,テーブル乱9[],3,FALSE)</f>
        <v>3</v>
      </c>
      <c r="O26" s="1" t="str">
        <f t="shared" ca="1" si="0"/>
        <v>DB画像3</v>
      </c>
      <c r="P26" s="1" t="str">
        <f>"問"&amp;テーブル決定8[[#This Row],[問]]</f>
        <v>問10</v>
      </c>
      <c r="Q26" s="1" t="str">
        <f>"問"&amp;テーブル決定8[[#This Row],[問]]&amp;"画像"</f>
        <v>問10画像</v>
      </c>
      <c r="R26" s="1" t="str">
        <f>"=INDIRECT("&amp;テーブル決定8[[#This Row],[←命名]]&amp;")"</f>
        <v>=INDIRECT(問10)</v>
      </c>
      <c r="S26" s="1" t="str">
        <f ca="1">VLOOKUP(テーブル決定8[[#This Row],[ID]],テーブルDB[],4,FALSE)</f>
        <v>あか</v>
      </c>
      <c r="T26" s="1" t="str">
        <f ca="1">VLOOKUP(VLOOKUP(テーブル決定8[[#This Row],[問]],テーブル乱付随B11[],3,FALSE),テーブル決定8[],7,FALSE)</f>
        <v>くろ</v>
      </c>
      <c r="U26" s="1" t="str">
        <f ca="1">INDEX(テーブル決定8[画像アド],MATCH(T26,テーブル決定8[説明1],0))</f>
        <v>DB画像2</v>
      </c>
      <c r="V26" s="1" t="str">
        <f>"選択肢"&amp;テーブル決定8[[#This Row],[問]]</f>
        <v>選択肢10</v>
      </c>
      <c r="W26" s="1" t="str">
        <f>"選択肢"&amp;テーブル決定8[[#This Row],[問]]&amp;"画像"</f>
        <v>選択肢10画像</v>
      </c>
      <c r="X26" s="1" t="str">
        <f>"=INDIRECT("&amp;テーブル決定8[[#This Row],[←命名2]]&amp;")"</f>
        <v>=INDIRECT(選択肢10)</v>
      </c>
      <c r="Z26" s="1">
        <f ca="1">IF(AA26=$A$1,COUNTIF(AA$17:AA26,$A$1),"")</f>
        <v>7</v>
      </c>
      <c r="AA26" s="1" t="str">
        <f ca="1">IF(COUNTIF(AB$17:AB26,AB26)&lt;=AA$15,$A$1,"")</f>
        <v>●</v>
      </c>
      <c r="AB26" s="1">
        <f t="shared" ca="1" si="1"/>
        <v>2</v>
      </c>
      <c r="AD26" s="1">
        <f ca="1">IF(AE26=$A$1,COUNTIF(AE$17:AE26,$A$1)+AD$15,"")</f>
        <v>5</v>
      </c>
      <c r="AE26" s="1" t="str">
        <f ca="1">IF(COUNTIF(AF$17:AF26,AF26)&lt;=AE$15,$A$1,"")</f>
        <v>●</v>
      </c>
      <c r="AF26" s="1">
        <f t="shared" ca="1" si="2"/>
        <v>5</v>
      </c>
      <c r="AH26" s="1" t="str">
        <f ca="1">IF(AI26=$A$1,COUNTIF(AI$17:AI26,$A$1)+AH$15,"")</f>
        <v/>
      </c>
      <c r="AI26" s="1" t="str">
        <f ca="1">IF(COUNTIF(AJ$17:AJ26,AJ26)&lt;=AI$15,$A$1,"")</f>
        <v/>
      </c>
      <c r="AJ26" s="1">
        <f t="shared" ca="1" si="3"/>
        <v>7</v>
      </c>
    </row>
    <row r="27" spans="13:36" x14ac:dyDescent="0.2">
      <c r="M27" s="3">
        <v>11</v>
      </c>
      <c r="N27" s="1">
        <f ca="1">VLOOKUP(M27,テーブル乱9[],3,FALSE)</f>
        <v>8</v>
      </c>
      <c r="O27" s="1" t="str">
        <f t="shared" ca="1" si="0"/>
        <v>DB画像8</v>
      </c>
      <c r="P27" s="1" t="str">
        <f>"問"&amp;テーブル決定8[[#This Row],[問]]</f>
        <v>問11</v>
      </c>
      <c r="Q27" s="1" t="str">
        <f>"問"&amp;テーブル決定8[[#This Row],[問]]&amp;"画像"</f>
        <v>問11画像</v>
      </c>
      <c r="R27" s="1" t="str">
        <f>"=INDIRECT("&amp;テーブル決定8[[#This Row],[←命名]]&amp;")"</f>
        <v>=INDIRECT(問11)</v>
      </c>
      <c r="S27" s="1" t="str">
        <f ca="1">VLOOKUP(テーブル決定8[[#This Row],[ID]],テーブルDB[],4,FALSE)</f>
        <v>ぴんく</v>
      </c>
      <c r="T27" s="1" t="e">
        <f>VLOOKUP(VLOOKUP(テーブル決定8[[#This Row],[問]],#REF!,3,FALSE),テーブル決定8[],7,FALSE)</f>
        <v>#REF!</v>
      </c>
      <c r="U27" s="1" t="e">
        <f>INDEX(テーブル決定8[画像アド],MATCH(T27,テーブル決定8[説明1],0))</f>
        <v>#REF!</v>
      </c>
      <c r="V27" s="1" t="str">
        <f>"選択肢"&amp;テーブル決定8[[#This Row],[問]]</f>
        <v>選択肢11</v>
      </c>
      <c r="W27" s="1" t="str">
        <f>"選択肢"&amp;テーブル決定8[[#This Row],[問]]&amp;"画像"</f>
        <v>選択肢11画像</v>
      </c>
      <c r="X27" s="1" t="str">
        <f>"=INDIRECT("&amp;テーブル決定8[[#This Row],[←命名2]]&amp;")"</f>
        <v>=INDIRECT(選択肢11)</v>
      </c>
      <c r="Z27" s="1">
        <f ca="1">IF(AA27=$A$1,COUNTIF(AA$17:AA27,$A$1),"")</f>
        <v>8</v>
      </c>
      <c r="AA27" s="1" t="str">
        <f ca="1">IF(COUNTIF(AB$17:AB27,AB27)&lt;=AA$15,$A$1,"")</f>
        <v>●</v>
      </c>
      <c r="AB27" s="1">
        <f t="shared" ca="1" si="1"/>
        <v>7</v>
      </c>
      <c r="AD27" s="1" t="str">
        <f ca="1">IF(AE27=$A$1,COUNTIF(AE$17:AE27,$A$1)+AD$15,"")</f>
        <v/>
      </c>
      <c r="AE27" s="1" t="str">
        <f ca="1">IF(COUNTIF(AF$17:AF27,AF27)&lt;=AE$15,$A$1,"")</f>
        <v/>
      </c>
      <c r="AF27" s="1">
        <f t="shared" ca="1" si="2"/>
        <v>5</v>
      </c>
      <c r="AH27" s="1" t="str">
        <f ca="1">IF(AI27=$A$1,COUNTIF(AI$17:AI27,$A$1)+AH$15,"")</f>
        <v/>
      </c>
      <c r="AI27" s="1" t="str">
        <f ca="1">IF(COUNTIF(AJ$17:AJ27,AJ27)&lt;=AI$15,$A$1,"")</f>
        <v/>
      </c>
      <c r="AJ27" s="1">
        <f t="shared" ca="1" si="3"/>
        <v>8</v>
      </c>
    </row>
    <row r="28" spans="13:36" x14ac:dyDescent="0.2">
      <c r="M28" s="3">
        <v>12</v>
      </c>
      <c r="N28" s="1">
        <f ca="1">VLOOKUP(M28,テーブル乱9[],3,FALSE)</f>
        <v>4</v>
      </c>
      <c r="O28" s="1" t="str">
        <f t="shared" ca="1" si="0"/>
        <v>DB画像4</v>
      </c>
      <c r="P28" s="1" t="str">
        <f>"問"&amp;テーブル決定8[[#This Row],[問]]</f>
        <v>問12</v>
      </c>
      <c r="Q28" s="1" t="str">
        <f>"問"&amp;テーブル決定8[[#This Row],[問]]&amp;"画像"</f>
        <v>問12画像</v>
      </c>
      <c r="R28" s="1" t="str">
        <f>"=INDIRECT("&amp;テーブル決定8[[#This Row],[←命名]]&amp;")"</f>
        <v>=INDIRECT(問12)</v>
      </c>
      <c r="S28" s="1" t="str">
        <f ca="1">VLOOKUP(テーブル決定8[[#This Row],[ID]],テーブルDB[],4,FALSE)</f>
        <v>きいろ</v>
      </c>
      <c r="T28" s="1" t="e">
        <f>VLOOKUP(VLOOKUP(テーブル決定8[[#This Row],[問]],#REF!,3,FALSE),テーブル決定8[],7,FALSE)</f>
        <v>#REF!</v>
      </c>
      <c r="U28" s="1" t="e">
        <f>INDEX(テーブル決定8[画像アド],MATCH(T28,テーブル決定8[説明1],0))</f>
        <v>#REF!</v>
      </c>
      <c r="V28" s="1" t="str">
        <f>"選択肢"&amp;テーブル決定8[[#This Row],[問]]</f>
        <v>選択肢12</v>
      </c>
      <c r="W28" s="1" t="str">
        <f>"選択肢"&amp;テーブル決定8[[#This Row],[問]]&amp;"画像"</f>
        <v>選択肢12画像</v>
      </c>
      <c r="X28" s="1" t="str">
        <f>"=INDIRECT("&amp;テーブル決定8[[#This Row],[←命名2]]&amp;")"</f>
        <v>=INDIRECT(選択肢12)</v>
      </c>
      <c r="Z28" s="1">
        <f ca="1">IF(AA28=$A$1,COUNTIF(AA$17:AA28,$A$1),"")</f>
        <v>9</v>
      </c>
      <c r="AA28" s="1" t="str">
        <f ca="1">IF(COUNTIF(AB$17:AB28,AB28)&lt;=AA$15,$A$1,"")</f>
        <v>●</v>
      </c>
      <c r="AB28" s="1">
        <f t="shared" ca="1" si="1"/>
        <v>11</v>
      </c>
      <c r="AD28" s="1" t="str">
        <f ca="1">IF(AE28=$A$1,COUNTIF(AE$17:AE28,$A$1)+AD$15,"")</f>
        <v/>
      </c>
      <c r="AE28" s="1" t="str">
        <f ca="1">IF(COUNTIF(AF$17:AF28,AF28)&lt;=AE$15,$A$1,"")</f>
        <v/>
      </c>
      <c r="AF28" s="1">
        <f t="shared" ca="1" si="2"/>
        <v>5</v>
      </c>
      <c r="AH28" s="1" t="str">
        <f ca="1">IF(AI28=$A$1,COUNTIF(AI$17:AI28,$A$1)+AH$15,"")</f>
        <v/>
      </c>
      <c r="AI28" s="1" t="str">
        <f ca="1">IF(COUNTIF(AJ$17:AJ28,AJ28)&lt;=AI$15,$A$1,"")</f>
        <v/>
      </c>
      <c r="AJ28" s="1">
        <f t="shared" ca="1" si="3"/>
        <v>10</v>
      </c>
    </row>
    <row r="29" spans="13:36" x14ac:dyDescent="0.2">
      <c r="M29" s="3">
        <v>13</v>
      </c>
      <c r="N29" s="1">
        <f ca="1">VLOOKUP(M29,テーブル乱9[],3,FALSE)</f>
        <v>13</v>
      </c>
      <c r="O29" s="1" t="str">
        <f t="shared" ca="1" si="0"/>
        <v>DB画像13</v>
      </c>
      <c r="P29" s="1" t="str">
        <f>"問"&amp;テーブル決定8[[#This Row],[問]]</f>
        <v>問13</v>
      </c>
      <c r="Q29" s="1" t="str">
        <f>"問"&amp;テーブル決定8[[#This Row],[問]]&amp;"画像"</f>
        <v>問13画像</v>
      </c>
      <c r="R29" s="1" t="str">
        <f>"=INDIRECT("&amp;テーブル決定8[[#This Row],[←命名]]&amp;")"</f>
        <v>=INDIRECT(問13)</v>
      </c>
      <c r="S29" s="1" t="str">
        <f ca="1">VLOOKUP(テーブル決定8[[#This Row],[ID]],テーブルDB[],4,FALSE)</f>
        <v>こんいろ</v>
      </c>
      <c r="T29" s="1" t="e">
        <f>VLOOKUP(VLOOKUP(テーブル決定8[[#This Row],[問]],#REF!,3,FALSE),テーブル決定8[],7,FALSE)</f>
        <v>#REF!</v>
      </c>
      <c r="U29" s="1" t="e">
        <f>INDEX(テーブル決定8[画像アド],MATCH(T29,テーブル決定8[説明1],0))</f>
        <v>#REF!</v>
      </c>
      <c r="V29" s="1" t="str">
        <f>"選択肢"&amp;テーブル決定8[[#This Row],[問]]</f>
        <v>選択肢13</v>
      </c>
      <c r="W29" s="1" t="str">
        <f>"選択肢"&amp;テーブル決定8[[#This Row],[問]]&amp;"画像"</f>
        <v>選択肢13画像</v>
      </c>
      <c r="X29" s="1" t="str">
        <f>"=INDIRECT("&amp;テーブル決定8[[#This Row],[←命名2]]&amp;")"</f>
        <v>=INDIRECT(選択肢13)</v>
      </c>
      <c r="Z29" s="1" t="str">
        <f ca="1">IF(AA29=$A$1,COUNTIF(AA$17:AA29,$A$1),"")</f>
        <v/>
      </c>
      <c r="AA29" s="1" t="str">
        <f ca="1">IF(COUNTIF(AB$17:AB29,AB29)&lt;=AA$15,$A$1,"")</f>
        <v/>
      </c>
      <c r="AB29" s="1">
        <f t="shared" ca="1" si="1"/>
        <v>9</v>
      </c>
      <c r="AD29" s="1" t="str">
        <f ca="1">IF(AE29=$A$1,COUNTIF(AE$17:AE29,$A$1)+AD$15,"")</f>
        <v/>
      </c>
      <c r="AE29" s="1" t="str">
        <f ca="1">IF(COUNTIF(AF$17:AF29,AF29)&lt;=AE$15,$A$1,"")</f>
        <v/>
      </c>
      <c r="AF29" s="1">
        <f t="shared" ca="1" si="2"/>
        <v>4</v>
      </c>
      <c r="AH29" s="1" t="str">
        <f ca="1">IF(AI29=$A$1,COUNTIF(AI$17:AI29,$A$1)+AH$15,"")</f>
        <v/>
      </c>
      <c r="AI29" s="1" t="str">
        <f ca="1">IF(COUNTIF(AJ$17:AJ29,AJ29)&lt;=AI$15,$A$1,"")</f>
        <v/>
      </c>
      <c r="AJ29" s="1">
        <f t="shared" ca="1" si="3"/>
        <v>10</v>
      </c>
    </row>
    <row r="30" spans="13:36" x14ac:dyDescent="0.2">
      <c r="M30" s="3">
        <v>14</v>
      </c>
      <c r="N30" s="1">
        <f ca="1">VLOOKUP(M30,テーブル乱9[],3,FALSE)</f>
        <v>12</v>
      </c>
      <c r="O30" s="1" t="str">
        <f t="shared" ca="1" si="0"/>
        <v>DB画像12</v>
      </c>
      <c r="P30" s="1" t="str">
        <f>"問"&amp;テーブル決定8[[#This Row],[問]]</f>
        <v>問14</v>
      </c>
      <c r="Q30" s="1" t="str">
        <f>"問"&amp;テーブル決定8[[#This Row],[問]]&amp;"画像"</f>
        <v>問14画像</v>
      </c>
      <c r="R30" s="1" t="str">
        <f>"=INDIRECT("&amp;テーブル決定8[[#This Row],[←命名]]&amp;")"</f>
        <v>=INDIRECT(問14)</v>
      </c>
      <c r="S30" s="1" t="str">
        <f ca="1">VLOOKUP(テーブル決定8[[#This Row],[ID]],テーブルDB[],4,FALSE)</f>
        <v>みずいろ</v>
      </c>
      <c r="T30" s="1" t="e">
        <f>VLOOKUP(VLOOKUP(テーブル決定8[[#This Row],[問]],#REF!,3,FALSE),テーブル決定8[],7,FALSE)</f>
        <v>#REF!</v>
      </c>
      <c r="U30" s="1" t="e">
        <f>INDEX(テーブル決定8[画像アド],MATCH(T30,テーブル決定8[説明1],0))</f>
        <v>#REF!</v>
      </c>
      <c r="V30" s="1" t="str">
        <f>"選択肢"&amp;テーブル決定8[[#This Row],[問]]</f>
        <v>選択肢14</v>
      </c>
      <c r="W30" s="1" t="str">
        <f>"選択肢"&amp;テーブル決定8[[#This Row],[問]]&amp;"画像"</f>
        <v>選択肢14画像</v>
      </c>
      <c r="X30" s="1" t="str">
        <f>"=INDIRECT("&amp;テーブル決定8[[#This Row],[←命名2]]&amp;")"</f>
        <v>=INDIRECT(選択肢14)</v>
      </c>
      <c r="Z30" s="1" t="str">
        <f ca="1">IF(AA30=$A$1,COUNTIF(AA$17:AA30,$A$1),"")</f>
        <v/>
      </c>
      <c r="AA30" s="1" t="str">
        <f ca="1">IF(COUNTIF(AB$17:AB30,AB30)&lt;=AA$15,$A$1,"")</f>
        <v/>
      </c>
      <c r="AB30" s="1">
        <f t="shared" ca="1" si="1"/>
        <v>11</v>
      </c>
      <c r="AD30" s="1" t="str">
        <f ca="1">IF(AE30=$A$1,COUNTIF(AE$17:AE30,$A$1)+AD$15,"")</f>
        <v/>
      </c>
      <c r="AE30" s="1" t="str">
        <f ca="1">IF(COUNTIF(AF$17:AF30,AF30)&lt;=AE$15,$A$1,"")</f>
        <v/>
      </c>
      <c r="AF30" s="1">
        <f t="shared" ca="1" si="2"/>
        <v>5</v>
      </c>
      <c r="AH30" s="1" t="str">
        <f ca="1">IF(AI30=$A$1,COUNTIF(AI$17:AI30,$A$1)+AH$15,"")</f>
        <v/>
      </c>
      <c r="AI30" s="1" t="str">
        <f ca="1">IF(COUNTIF(AJ$17:AJ30,AJ30)&lt;=AI$15,$A$1,"")</f>
        <v/>
      </c>
      <c r="AJ30" s="1">
        <f t="shared" ca="1" si="3"/>
        <v>8</v>
      </c>
    </row>
    <row r="31" spans="13:36" x14ac:dyDescent="0.2">
      <c r="M31" s="3">
        <v>15</v>
      </c>
      <c r="N31" s="1" t="e">
        <f ca="1">VLOOKUP(M31,テーブル乱9[],3,FALSE)</f>
        <v>#N/A</v>
      </c>
      <c r="O31" s="1" t="e">
        <f t="shared" ca="1" si="0"/>
        <v>#N/A</v>
      </c>
      <c r="P31" s="1" t="str">
        <f>"問"&amp;テーブル決定8[[#This Row],[問]]</f>
        <v>問15</v>
      </c>
      <c r="Q31" s="1" t="str">
        <f>"問"&amp;テーブル決定8[[#This Row],[問]]&amp;"画像"</f>
        <v>問15画像</v>
      </c>
      <c r="R31" s="1" t="str">
        <f>"=INDIRECT("&amp;テーブル決定8[[#This Row],[←命名]]&amp;")"</f>
        <v>=INDIRECT(問15)</v>
      </c>
      <c r="S31" s="1" t="e">
        <f ca="1">VLOOKUP(テーブル決定8[[#This Row],[ID]],テーブルDB[],4,FALSE)</f>
        <v>#N/A</v>
      </c>
      <c r="T31" s="1" t="e">
        <f>VLOOKUP(VLOOKUP(テーブル決定8[[#This Row],[問]],#REF!,3,FALSE),テーブル決定8[],7,FALSE)</f>
        <v>#REF!</v>
      </c>
      <c r="U31" s="1" t="e">
        <f>INDEX(テーブル決定8[画像アド],MATCH(T31,テーブル決定8[説明1],0))</f>
        <v>#REF!</v>
      </c>
      <c r="V31" s="1" t="str">
        <f>"選択肢"&amp;テーブル決定8[[#This Row],[問]]</f>
        <v>選択肢15</v>
      </c>
      <c r="W31" s="1" t="str">
        <f>"選択肢"&amp;テーブル決定8[[#This Row],[問]]&amp;"画像"</f>
        <v>選択肢15画像</v>
      </c>
      <c r="X31" s="1" t="str">
        <f>"=INDIRECT("&amp;テーブル決定8[[#This Row],[←命名2]]&amp;")"</f>
        <v>=INDIRECT(選択肢15)</v>
      </c>
      <c r="Z31" s="1" t="str">
        <f ca="1">IF(AA31=$A$1,COUNTIF(AA$17:AA31,$A$1),"")</f>
        <v/>
      </c>
      <c r="AA31" s="1" t="str">
        <f ca="1">IF(COUNTIF(AB$17:AB31,AB31)&lt;=AA$15,$A$1,"")</f>
        <v/>
      </c>
      <c r="AB31" s="1">
        <f t="shared" ca="1" si="1"/>
        <v>6</v>
      </c>
      <c r="AD31" s="1" t="str">
        <f ca="1">IF(AE31=$A$1,COUNTIF(AE$17:AE31,$A$1)+AD$15,"")</f>
        <v/>
      </c>
      <c r="AE31" s="1" t="str">
        <f ca="1">IF(COUNTIF(AF$17:AF31,AF31)&lt;=AE$15,$A$1,"")</f>
        <v/>
      </c>
      <c r="AF31" s="1">
        <f t="shared" ca="1" si="2"/>
        <v>2</v>
      </c>
      <c r="AH31" s="1" t="str">
        <f ca="1">IF(AI31=$A$1,COUNTIF(AI$17:AI31,$A$1)+AH$15,"")</f>
        <v/>
      </c>
      <c r="AI31" s="1" t="str">
        <f ca="1">IF(COUNTIF(AJ$17:AJ31,AJ31)&lt;=AI$15,$A$1,"")</f>
        <v/>
      </c>
      <c r="AJ31" s="1">
        <f t="shared" ca="1" si="3"/>
        <v>6</v>
      </c>
    </row>
    <row r="32" spans="13:36" x14ac:dyDescent="0.2">
      <c r="Z32" s="1">
        <f ca="1">IF(AA32=$A$1,COUNTIF(AA$17:AA32,$A$1),"")</f>
        <v>10</v>
      </c>
      <c r="AA32" s="1" t="str">
        <f ca="1">IF(COUNTIF(AB$17:AB32,AB32)&lt;=AA$15,$A$1,"")</f>
        <v>●</v>
      </c>
      <c r="AB32" s="1">
        <f t="shared" ca="1" si="1"/>
        <v>3</v>
      </c>
      <c r="AD32" s="1" t="str">
        <f ca="1">IF(AE32=$A$1,COUNTIF(AE$17:AE32,$A$1)+AD$15,"")</f>
        <v/>
      </c>
      <c r="AE32" s="1" t="str">
        <f ca="1">IF(COUNTIF(AF$17:AF32,AF32)&lt;=AE$15,$A$1,"")</f>
        <v/>
      </c>
      <c r="AF32" s="1">
        <f t="shared" ca="1" si="2"/>
        <v>3</v>
      </c>
      <c r="AH32" s="1" t="str">
        <f ca="1">IF(AI32=$A$1,COUNTIF(AI$17:AI32,$A$1)+AH$15,"")</f>
        <v/>
      </c>
      <c r="AI32" s="1" t="str">
        <f ca="1">IF(COUNTIF(AJ$17:AJ32,AJ32)&lt;=AI$15,$A$1,"")</f>
        <v/>
      </c>
      <c r="AJ32" s="1">
        <f t="shared" ca="1" si="3"/>
        <v>6</v>
      </c>
    </row>
    <row r="33" spans="13:36" x14ac:dyDescent="0.2">
      <c r="Z33" s="1" t="str">
        <f ca="1">IF(AA33=$A$1,COUNTIF(AA$17:AA33,$A$1),"")</f>
        <v/>
      </c>
      <c r="AA33" s="1" t="str">
        <f ca="1">IF(COUNTIF(AB$17:AB33,AB33)&lt;=AA$15,$A$1,"")</f>
        <v/>
      </c>
      <c r="AB33" s="1">
        <f t="shared" ca="1" si="1"/>
        <v>9</v>
      </c>
      <c r="AD33" s="1" t="str">
        <f ca="1">IF(AE33=$A$1,COUNTIF(AE$17:AE33,$A$1)+AD$15,"")</f>
        <v/>
      </c>
      <c r="AE33" s="1" t="str">
        <f ca="1">IF(COUNTIF(AF$17:AF33,AF33)&lt;=AE$15,$A$1,"")</f>
        <v/>
      </c>
      <c r="AF33" s="1">
        <f t="shared" ca="1" si="2"/>
        <v>4</v>
      </c>
      <c r="AH33" s="1" t="str">
        <f ca="1">IF(AI33=$A$1,COUNTIF(AI$17:AI33,$A$1)+AH$15,"")</f>
        <v/>
      </c>
      <c r="AI33" s="1" t="str">
        <f ca="1">IF(COUNTIF(AJ$17:AJ33,AJ33)&lt;=AI$15,$A$1,"")</f>
        <v/>
      </c>
      <c r="AJ33" s="1">
        <f t="shared" ca="1" si="3"/>
        <v>7</v>
      </c>
    </row>
    <row r="34" spans="13:36" x14ac:dyDescent="0.2">
      <c r="M34" s="7"/>
      <c r="N34" s="5"/>
      <c r="Z34" s="1" t="str">
        <f ca="1">IF(AA34=$A$1,COUNTIF(AA$17:AA34,$A$1),"")</f>
        <v/>
      </c>
      <c r="AA34" s="1" t="str">
        <f ca="1">IF(COUNTIF(AB$17:AB34,AB34)&lt;=AA$15,$A$1,"")</f>
        <v/>
      </c>
      <c r="AB34" s="1">
        <f t="shared" ca="1" si="1"/>
        <v>2</v>
      </c>
      <c r="AD34" s="1" t="str">
        <f ca="1">IF(AE34=$A$1,COUNTIF(AE$17:AE34,$A$1)+AD$15,"")</f>
        <v/>
      </c>
      <c r="AE34" s="1" t="str">
        <f ca="1">IF(COUNTIF(AF$17:AF34,AF34)&lt;=AE$15,$A$1,"")</f>
        <v/>
      </c>
      <c r="AF34" s="1">
        <f t="shared" ca="1" si="2"/>
        <v>2</v>
      </c>
      <c r="AH34" s="1" t="str">
        <f ca="1">IF(AI34=$A$1,COUNTIF(AI$17:AI34,$A$1)+AH$15,"")</f>
        <v/>
      </c>
      <c r="AI34" s="1" t="str">
        <f ca="1">IF(COUNTIF(AJ$17:AJ34,AJ34)&lt;=AI$15,$A$1,"")</f>
        <v/>
      </c>
      <c r="AJ34" s="1">
        <f t="shared" ca="1" si="3"/>
        <v>7</v>
      </c>
    </row>
    <row r="35" spans="13:36" x14ac:dyDescent="0.2">
      <c r="M35" s="7"/>
      <c r="N35" s="5"/>
      <c r="Z35" s="1" t="str">
        <f ca="1">IF(AA35=$A$1,COUNTIF(AA$17:AA35,$A$1),"")</f>
        <v/>
      </c>
      <c r="AA35" s="1" t="str">
        <f ca="1">IF(COUNTIF(AB$17:AB35,AB35)&lt;=AA$15,$A$1,"")</f>
        <v/>
      </c>
      <c r="AB35" s="1">
        <f t="shared" ca="1" si="1"/>
        <v>10</v>
      </c>
      <c r="AD35" s="1" t="str">
        <f ca="1">IF(AE35=$A$1,COUNTIF(AE$17:AE35,$A$1)+AD$15,"")</f>
        <v/>
      </c>
      <c r="AE35" s="1" t="str">
        <f ca="1">IF(COUNTIF(AF$17:AF35,AF35)&lt;=AE$15,$A$1,"")</f>
        <v/>
      </c>
      <c r="AF35" s="1">
        <f t="shared" ca="1" si="2"/>
        <v>3</v>
      </c>
      <c r="AH35" s="1" t="str">
        <f ca="1">IF(AI35=$A$1,COUNTIF(AI$17:AI35,$A$1)+AH$15,"")</f>
        <v/>
      </c>
      <c r="AI35" s="1" t="str">
        <f ca="1">IF(COUNTIF(AJ$17:AJ35,AJ35)&lt;=AI$15,$A$1,"")</f>
        <v/>
      </c>
      <c r="AJ35" s="1">
        <f t="shared" ca="1" si="3"/>
        <v>6</v>
      </c>
    </row>
    <row r="36" spans="13:36" x14ac:dyDescent="0.2">
      <c r="Z36" s="1">
        <f ca="1">IF(AA36=$A$1,COUNTIF(AA$17:AA36,$A$1),"")</f>
        <v>11</v>
      </c>
      <c r="AA36" s="1" t="str">
        <f ca="1">IF(COUNTIF(AB$17:AB36,AB36)&lt;=AA$15,$A$1,"")</f>
        <v>●</v>
      </c>
      <c r="AB36" s="1">
        <f t="shared" ca="1" si="1"/>
        <v>8</v>
      </c>
      <c r="AD36" s="1" t="str">
        <f ca="1">IF(AE36=$A$1,COUNTIF(AE$17:AE36,$A$1)+AD$15,"")</f>
        <v/>
      </c>
      <c r="AE36" s="1" t="str">
        <f ca="1">IF(COUNTIF(AF$17:AF36,AF36)&lt;=AE$15,$A$1,"")</f>
        <v/>
      </c>
      <c r="AF36" s="1">
        <f t="shared" ca="1" si="2"/>
        <v>4</v>
      </c>
      <c r="AH36" s="1" t="str">
        <f ca="1">IF(AI36=$A$1,COUNTIF(AI$17:AI36,$A$1)+AH$15,"")</f>
        <v/>
      </c>
      <c r="AI36" s="1" t="str">
        <f ca="1">IF(COUNTIF(AJ$17:AJ36,AJ36)&lt;=AI$15,$A$1,"")</f>
        <v/>
      </c>
      <c r="AJ36" s="1">
        <f t="shared" ca="1" si="3"/>
        <v>9</v>
      </c>
    </row>
    <row r="37" spans="13:36" x14ac:dyDescent="0.2">
      <c r="Z37" s="1" t="str">
        <f ca="1">IF(AA37=$A$1,COUNTIF(AA$17:AA37,$A$1),"")</f>
        <v/>
      </c>
      <c r="AA37" s="1" t="str">
        <f ca="1">IF(COUNTIF(AB$17:AB37,AB37)&lt;=AA$15,$A$1,"")</f>
        <v/>
      </c>
      <c r="AB37" s="1">
        <f t="shared" ca="1" si="1"/>
        <v>14</v>
      </c>
      <c r="AD37" s="1" t="str">
        <f ca="1">IF(AE37=$A$1,COUNTIF(AE$17:AE37,$A$1)+AD$15,"")</f>
        <v/>
      </c>
      <c r="AE37" s="1" t="str">
        <f ca="1">IF(COUNTIF(AF$17:AF37,AF37)&lt;=AE$15,$A$1,"")</f>
        <v/>
      </c>
      <c r="AF37" s="1">
        <f t="shared" ca="1" si="2"/>
        <v>2</v>
      </c>
      <c r="AH37" s="1" t="str">
        <f ca="1">IF(AI37=$A$1,COUNTIF(AI$17:AI37,$A$1)+AH$15,"")</f>
        <v/>
      </c>
      <c r="AI37" s="1" t="str">
        <f ca="1">IF(COUNTIF(AJ$17:AJ37,AJ37)&lt;=AI$15,$A$1,"")</f>
        <v/>
      </c>
      <c r="AJ37" s="1">
        <f t="shared" ca="1" si="3"/>
        <v>8</v>
      </c>
    </row>
    <row r="38" spans="13:36" x14ac:dyDescent="0.2">
      <c r="Z38" s="1" t="str">
        <f ca="1">IF(AA38=$A$1,COUNTIF(AA$17:AA38,$A$1),"")</f>
        <v/>
      </c>
      <c r="AA38" s="1" t="str">
        <f ca="1">IF(COUNTIF(AB$17:AB38,AB38)&lt;=AA$15,$A$1,"")</f>
        <v/>
      </c>
      <c r="AB38" s="1">
        <f t="shared" ca="1" si="1"/>
        <v>2</v>
      </c>
      <c r="AD38" s="1" t="str">
        <f ca="1">IF(AE38=$A$1,COUNTIF(AE$17:AE38,$A$1)+AD$15,"")</f>
        <v/>
      </c>
      <c r="AE38" s="1" t="str">
        <f ca="1">IF(COUNTIF(AF$17:AF38,AF38)&lt;=AE$15,$A$1,"")</f>
        <v/>
      </c>
      <c r="AF38" s="1">
        <f t="shared" ca="1" si="2"/>
        <v>5</v>
      </c>
      <c r="AH38" s="1" t="str">
        <f ca="1">IF(AI38=$A$1,COUNTIF(AI$17:AI38,$A$1)+AH$15,"")</f>
        <v/>
      </c>
      <c r="AI38" s="1" t="str">
        <f ca="1">IF(COUNTIF(AJ$17:AJ38,AJ38)&lt;=AI$15,$A$1,"")</f>
        <v/>
      </c>
      <c r="AJ38" s="1">
        <f t="shared" ca="1" si="3"/>
        <v>8</v>
      </c>
    </row>
    <row r="39" spans="13:36" x14ac:dyDescent="0.2">
      <c r="Z39" s="1" t="str">
        <f ca="1">IF(AA39=$A$1,COUNTIF(AA$17:AA39,$A$1),"")</f>
        <v/>
      </c>
      <c r="AA39" s="1" t="str">
        <f ca="1">IF(COUNTIF(AB$17:AB39,AB39)&lt;=AA$15,$A$1,"")</f>
        <v/>
      </c>
      <c r="AB39" s="1">
        <f t="shared" ca="1" si="1"/>
        <v>6</v>
      </c>
      <c r="AD39" s="1" t="str">
        <f ca="1">IF(AE39=$A$1,COUNTIF(AE$17:AE39,$A$1)+AD$15,"")</f>
        <v/>
      </c>
      <c r="AE39" s="1" t="str">
        <f ca="1">IF(COUNTIF(AF$17:AF39,AF39)&lt;=AE$15,$A$1,"")</f>
        <v/>
      </c>
      <c r="AF39" s="1">
        <f t="shared" ca="1" si="2"/>
        <v>5</v>
      </c>
      <c r="AH39" s="1" t="str">
        <f ca="1">IF(AI39=$A$1,COUNTIF(AI$17:AI39,$A$1)+AH$15,"")</f>
        <v/>
      </c>
      <c r="AI39" s="1" t="str">
        <f ca="1">IF(COUNTIF(AJ$17:AJ39,AJ39)&lt;=AI$15,$A$1,"")</f>
        <v/>
      </c>
      <c r="AJ39" s="1">
        <f t="shared" ca="1" si="3"/>
        <v>10</v>
      </c>
    </row>
    <row r="40" spans="13:36" x14ac:dyDescent="0.2">
      <c r="Z40" s="1" t="str">
        <f ca="1">IF(AA40=$A$1,COUNTIF(AA$17:AA40,$A$1),"")</f>
        <v/>
      </c>
      <c r="AA40" s="1" t="str">
        <f ca="1">IF(COUNTIF(AB$17:AB40,AB40)&lt;=AA$15,$A$1,"")</f>
        <v/>
      </c>
      <c r="AB40" s="1">
        <f t="shared" ca="1" si="1"/>
        <v>9</v>
      </c>
      <c r="AD40" s="1" t="str">
        <f ca="1">IF(AE40=$A$1,COUNTIF(AE$17:AE40,$A$1)+AD$15,"")</f>
        <v/>
      </c>
      <c r="AE40" s="1" t="str">
        <f ca="1">IF(COUNTIF(AF$17:AF40,AF40)&lt;=AE$15,$A$1,"")</f>
        <v/>
      </c>
      <c r="AF40" s="1">
        <f t="shared" ca="1" si="2"/>
        <v>2</v>
      </c>
      <c r="AH40" s="1" t="str">
        <f ca="1">IF(AI40=$A$1,COUNTIF(AI$17:AI40,$A$1)+AH$15,"")</f>
        <v/>
      </c>
      <c r="AI40" s="1" t="str">
        <f ca="1">IF(COUNTIF(AJ$17:AJ40,AJ40)&lt;=AI$15,$A$1,"")</f>
        <v/>
      </c>
      <c r="AJ40" s="1">
        <f t="shared" ca="1" si="3"/>
        <v>9</v>
      </c>
    </row>
    <row r="41" spans="13:36" x14ac:dyDescent="0.2">
      <c r="Z41" s="1" t="str">
        <f ca="1">IF(AA41=$A$1,COUNTIF(AA$17:AA41,$A$1),"")</f>
        <v/>
      </c>
      <c r="AA41" s="1" t="str">
        <f ca="1">IF(COUNTIF(AB$17:AB41,AB41)&lt;=AA$15,$A$1,"")</f>
        <v/>
      </c>
      <c r="AB41" s="1">
        <f t="shared" ca="1" si="1"/>
        <v>8</v>
      </c>
      <c r="AD41" s="1" t="str">
        <f ca="1">IF(AE41=$A$1,COUNTIF(AE$17:AE41,$A$1)+AD$15,"")</f>
        <v/>
      </c>
      <c r="AE41" s="1" t="str">
        <f ca="1">IF(COUNTIF(AF$17:AF41,AF41)&lt;=AE$15,$A$1,"")</f>
        <v/>
      </c>
      <c r="AF41" s="1">
        <f t="shared" ca="1" si="2"/>
        <v>2</v>
      </c>
      <c r="AH41" s="1" t="str">
        <f ca="1">IF(AI41=$A$1,COUNTIF(AI$17:AI41,$A$1)+AH$15,"")</f>
        <v/>
      </c>
      <c r="AI41" s="1" t="str">
        <f ca="1">IF(COUNTIF(AJ$17:AJ41,AJ41)&lt;=AI$15,$A$1,"")</f>
        <v/>
      </c>
      <c r="AJ41" s="1">
        <f t="shared" ca="1" si="3"/>
        <v>9</v>
      </c>
    </row>
    <row r="42" spans="13:36" x14ac:dyDescent="0.2">
      <c r="Z42" s="1" t="str">
        <f ca="1">IF(AA42=$A$1,COUNTIF(AA$17:AA42,$A$1),"")</f>
        <v/>
      </c>
      <c r="AA42" s="1" t="str">
        <f ca="1">IF(COUNTIF(AB$17:AB42,AB42)&lt;=AA$15,$A$1,"")</f>
        <v/>
      </c>
      <c r="AB42" s="1">
        <f t="shared" ca="1" si="1"/>
        <v>9</v>
      </c>
      <c r="AD42" s="1" t="str">
        <f ca="1">IF(AE42=$A$1,COUNTIF(AE$17:AE42,$A$1)+AD$15,"")</f>
        <v/>
      </c>
      <c r="AE42" s="1" t="str">
        <f ca="1">IF(COUNTIF(AF$17:AF42,AF42)&lt;=AE$15,$A$1,"")</f>
        <v/>
      </c>
      <c r="AF42" s="1">
        <f t="shared" ca="1" si="2"/>
        <v>3</v>
      </c>
      <c r="AH42" s="1" t="str">
        <f ca="1">IF(AI42=$A$1,COUNTIF(AI$17:AI42,$A$1)+AH$15,"")</f>
        <v/>
      </c>
      <c r="AI42" s="1" t="str">
        <f ca="1">IF(COUNTIF(AJ$17:AJ42,AJ42)&lt;=AI$15,$A$1,"")</f>
        <v/>
      </c>
      <c r="AJ42" s="1">
        <f t="shared" ca="1" si="3"/>
        <v>8</v>
      </c>
    </row>
    <row r="43" spans="13:36" x14ac:dyDescent="0.2">
      <c r="Z43" s="1" t="str">
        <f ca="1">IF(AA43=$A$1,COUNTIF(AA$17:AA43,$A$1),"")</f>
        <v/>
      </c>
      <c r="AA43" s="1" t="str">
        <f ca="1">IF(COUNTIF(AB$17:AB43,AB43)&lt;=AA$15,$A$1,"")</f>
        <v/>
      </c>
      <c r="AB43" s="1">
        <f t="shared" ca="1" si="1"/>
        <v>2</v>
      </c>
      <c r="AD43" s="1" t="str">
        <f ca="1">IF(AE43=$A$1,COUNTIF(AE$17:AE43,$A$1)+AD$15,"")</f>
        <v/>
      </c>
      <c r="AE43" s="1" t="str">
        <f ca="1">IF(COUNTIF(AF$17:AF43,AF43)&lt;=AE$15,$A$1,"")</f>
        <v/>
      </c>
      <c r="AF43" s="1">
        <f t="shared" ca="1" si="2"/>
        <v>3</v>
      </c>
      <c r="AH43" s="1" t="str">
        <f ca="1">IF(AI43=$A$1,COUNTIF(AI$17:AI43,$A$1)+AH$15,"")</f>
        <v/>
      </c>
      <c r="AI43" s="1" t="str">
        <f ca="1">IF(COUNTIF(AJ$17:AJ43,AJ43)&lt;=AI$15,$A$1,"")</f>
        <v/>
      </c>
      <c r="AJ43" s="1">
        <f t="shared" ca="1" si="3"/>
        <v>9</v>
      </c>
    </row>
    <row r="44" spans="13:36" x14ac:dyDescent="0.2">
      <c r="Z44" s="1" t="str">
        <f ca="1">IF(AA44=$A$1,COUNTIF(AA$17:AA44,$A$1),"")</f>
        <v/>
      </c>
      <c r="AA44" s="1" t="str">
        <f ca="1">IF(COUNTIF(AB$17:AB44,AB44)&lt;=AA$15,$A$1,"")</f>
        <v/>
      </c>
      <c r="AB44" s="1">
        <f t="shared" ca="1" si="1"/>
        <v>9</v>
      </c>
      <c r="AD44" s="1" t="str">
        <f ca="1">IF(AE44=$A$1,COUNTIF(AE$17:AE44,$A$1)+AD$15,"")</f>
        <v/>
      </c>
      <c r="AE44" s="1" t="str">
        <f ca="1">IF(COUNTIF(AF$17:AF44,AF44)&lt;=AE$15,$A$1,"")</f>
        <v/>
      </c>
      <c r="AF44" s="1">
        <f t="shared" ca="1" si="2"/>
        <v>2</v>
      </c>
      <c r="AH44" s="1" t="str">
        <f ca="1">IF(AI44=$A$1,COUNTIF(AI$17:AI44,$A$1)+AH$15,"")</f>
        <v/>
      </c>
      <c r="AI44" s="1" t="str">
        <f ca="1">IF(COUNTIF(AJ$17:AJ44,AJ44)&lt;=AI$15,$A$1,"")</f>
        <v/>
      </c>
      <c r="AJ44" s="1">
        <f t="shared" ca="1" si="3"/>
        <v>6</v>
      </c>
    </row>
    <row r="45" spans="13:36" x14ac:dyDescent="0.2">
      <c r="Z45" s="1">
        <f ca="1">IF(AA45=$A$1,COUNTIF(AA$17:AA45,$A$1),"")</f>
        <v>12</v>
      </c>
      <c r="AA45" s="1" t="str">
        <f ca="1">IF(COUNTIF(AB$17:AB45,AB45)&lt;=AA$15,$A$1,"")</f>
        <v>●</v>
      </c>
      <c r="AB45" s="1">
        <f t="shared" ca="1" si="1"/>
        <v>4</v>
      </c>
      <c r="AD45" s="1" t="str">
        <f ca="1">IF(AE45=$A$1,COUNTIF(AE$17:AE45,$A$1)+AD$15,"")</f>
        <v/>
      </c>
      <c r="AE45" s="1" t="str">
        <f ca="1">IF(COUNTIF(AF$17:AF45,AF45)&lt;=AE$15,$A$1,"")</f>
        <v/>
      </c>
      <c r="AF45" s="1">
        <f t="shared" ca="1" si="2"/>
        <v>1</v>
      </c>
      <c r="AH45" s="1" t="str">
        <f ca="1">IF(AI45=$A$1,COUNTIF(AI$17:AI45,$A$1)+AH$15,"")</f>
        <v/>
      </c>
      <c r="AI45" s="1" t="str">
        <f ca="1">IF(COUNTIF(AJ$17:AJ45,AJ45)&lt;=AI$15,$A$1,"")</f>
        <v/>
      </c>
      <c r="AJ45" s="1">
        <f t="shared" ca="1" si="3"/>
        <v>7</v>
      </c>
    </row>
    <row r="46" spans="13:36" x14ac:dyDescent="0.2">
      <c r="Z46" s="1" t="str">
        <f ca="1">IF(AA46=$A$1,COUNTIF(AA$17:AA46,$A$1),"")</f>
        <v/>
      </c>
      <c r="AA46" s="1" t="str">
        <f ca="1">IF(COUNTIF(AB$17:AB46,AB46)&lt;=AA$15,$A$1,"")</f>
        <v/>
      </c>
      <c r="AB46" s="1">
        <f t="shared" ca="1" si="1"/>
        <v>14</v>
      </c>
      <c r="AD46" s="1" t="str">
        <f ca="1">IF(AE46=$A$1,COUNTIF(AE$17:AE46,$A$1)+AD$15,"")</f>
        <v/>
      </c>
      <c r="AE46" s="1" t="str">
        <f ca="1">IF(COUNTIF(AF$17:AF46,AF46)&lt;=AE$15,$A$1,"")</f>
        <v/>
      </c>
      <c r="AF46" s="1">
        <f t="shared" ca="1" si="2"/>
        <v>5</v>
      </c>
      <c r="AH46" s="1" t="str">
        <f ca="1">IF(AI46=$A$1,COUNTIF(AI$17:AI46,$A$1)+AH$15,"")</f>
        <v/>
      </c>
      <c r="AI46" s="1" t="str">
        <f ca="1">IF(COUNTIF(AJ$17:AJ46,AJ46)&lt;=AI$15,$A$1,"")</f>
        <v/>
      </c>
      <c r="AJ46" s="1">
        <f t="shared" ca="1" si="3"/>
        <v>9</v>
      </c>
    </row>
    <row r="47" spans="13:36" x14ac:dyDescent="0.2">
      <c r="Z47" s="1" t="str">
        <f ca="1">IF(AA47=$A$1,COUNTIF(AA$17:AA47,$A$1),"")</f>
        <v/>
      </c>
      <c r="AA47" s="1" t="str">
        <f ca="1">IF(COUNTIF(AB$17:AB47,AB47)&lt;=AA$15,$A$1,"")</f>
        <v/>
      </c>
      <c r="AB47" s="1">
        <f t="shared" ca="1" si="1"/>
        <v>5</v>
      </c>
      <c r="AD47" s="1" t="str">
        <f ca="1">IF(AE47=$A$1,COUNTIF(AE$17:AE47,$A$1)+AD$15,"")</f>
        <v/>
      </c>
      <c r="AE47" s="1" t="str">
        <f ca="1">IF(COUNTIF(AF$17:AF47,AF47)&lt;=AE$15,$A$1,"")</f>
        <v/>
      </c>
      <c r="AF47" s="1">
        <f t="shared" ca="1" si="2"/>
        <v>3</v>
      </c>
      <c r="AH47" s="1" t="str">
        <f ca="1">IF(AI47=$A$1,COUNTIF(AI$17:AI47,$A$1)+AH$15,"")</f>
        <v/>
      </c>
      <c r="AI47" s="1" t="str">
        <f ca="1">IF(COUNTIF(AJ$17:AJ47,AJ47)&lt;=AI$15,$A$1,"")</f>
        <v/>
      </c>
      <c r="AJ47" s="1">
        <f t="shared" ca="1" si="3"/>
        <v>8</v>
      </c>
    </row>
    <row r="48" spans="13:36" x14ac:dyDescent="0.2">
      <c r="Z48" s="1" t="str">
        <f ca="1">IF(AA48=$A$1,COUNTIF(AA$17:AA48,$A$1),"")</f>
        <v/>
      </c>
      <c r="AA48" s="1" t="str">
        <f ca="1">IF(COUNTIF(AB$17:AB48,AB48)&lt;=AA$15,$A$1,"")</f>
        <v/>
      </c>
      <c r="AB48" s="1">
        <f t="shared" ca="1" si="1"/>
        <v>8</v>
      </c>
      <c r="AD48" s="1" t="str">
        <f ca="1">IF(AE48=$A$1,COUNTIF(AE$17:AE48,$A$1)+AD$15,"")</f>
        <v/>
      </c>
      <c r="AE48" s="1" t="str">
        <f ca="1">IF(COUNTIF(AF$17:AF48,AF48)&lt;=AE$15,$A$1,"")</f>
        <v/>
      </c>
      <c r="AF48" s="1">
        <f t="shared" ca="1" si="2"/>
        <v>4</v>
      </c>
      <c r="AH48" s="1" t="str">
        <f ca="1">IF(AI48=$A$1,COUNTIF(AI$17:AI48,$A$1)+AH$15,"")</f>
        <v/>
      </c>
      <c r="AI48" s="1" t="str">
        <f ca="1">IF(COUNTIF(AJ$17:AJ48,AJ48)&lt;=AI$15,$A$1,"")</f>
        <v/>
      </c>
      <c r="AJ48" s="1">
        <f t="shared" ca="1" si="3"/>
        <v>8</v>
      </c>
    </row>
    <row r="49" spans="26:36" x14ac:dyDescent="0.2">
      <c r="Z49" s="1" t="str">
        <f ca="1">IF(AA49=$A$1,COUNTIF(AA$17:AA49,$A$1),"")</f>
        <v/>
      </c>
      <c r="AA49" s="1" t="str">
        <f ca="1">IF(COUNTIF(AB$17:AB49,AB49)&lt;=AA$15,$A$1,"")</f>
        <v/>
      </c>
      <c r="AB49" s="1">
        <f t="shared" ca="1" si="1"/>
        <v>1</v>
      </c>
      <c r="AD49" s="1" t="str">
        <f ca="1">IF(AE49=$A$1,COUNTIF(AE$17:AE49,$A$1)+AD$15,"")</f>
        <v/>
      </c>
      <c r="AE49" s="1" t="str">
        <f ca="1">IF(COUNTIF(AF$17:AF49,AF49)&lt;=AE$15,$A$1,"")</f>
        <v/>
      </c>
      <c r="AF49" s="1">
        <f t="shared" ca="1" si="2"/>
        <v>2</v>
      </c>
      <c r="AH49" s="1" t="str">
        <f ca="1">IF(AI49=$A$1,COUNTIF(AI$17:AI49,$A$1)+AH$15,"")</f>
        <v/>
      </c>
      <c r="AI49" s="1" t="str">
        <f ca="1">IF(COUNTIF(AJ$17:AJ49,AJ49)&lt;=AI$15,$A$1,"")</f>
        <v/>
      </c>
      <c r="AJ49" s="1">
        <f t="shared" ca="1" si="3"/>
        <v>9</v>
      </c>
    </row>
    <row r="50" spans="26:36" x14ac:dyDescent="0.2">
      <c r="Z50" s="1">
        <f ca="1">IF(AA50=$A$1,COUNTIF(AA$17:AA50,$A$1),"")</f>
        <v>13</v>
      </c>
      <c r="AA50" s="1" t="str">
        <f ca="1">IF(COUNTIF(AB$17:AB50,AB50)&lt;=AA$15,$A$1,"")</f>
        <v>●</v>
      </c>
      <c r="AB50" s="1">
        <f t="shared" ca="1" si="1"/>
        <v>13</v>
      </c>
      <c r="AD50" s="1" t="str">
        <f ca="1">IF(AE50=$A$1,COUNTIF(AE$17:AE50,$A$1)+AD$15,"")</f>
        <v/>
      </c>
      <c r="AE50" s="1" t="str">
        <f ca="1">IF(COUNTIF(AF$17:AF50,AF50)&lt;=AE$15,$A$1,"")</f>
        <v/>
      </c>
      <c r="AF50" s="1">
        <f t="shared" ca="1" si="2"/>
        <v>5</v>
      </c>
      <c r="AH50" s="1" t="str">
        <f ca="1">IF(AI50=$A$1,COUNTIF(AI$17:AI50,$A$1)+AH$15,"")</f>
        <v/>
      </c>
      <c r="AI50" s="1" t="str">
        <f ca="1">IF(COUNTIF(AJ$17:AJ50,AJ50)&lt;=AI$15,$A$1,"")</f>
        <v/>
      </c>
      <c r="AJ50" s="1">
        <f t="shared" ca="1" si="3"/>
        <v>8</v>
      </c>
    </row>
    <row r="51" spans="26:36" x14ac:dyDescent="0.2">
      <c r="Z51" s="1" t="str">
        <f ca="1">IF(AA51=$A$1,COUNTIF(AA$17:AA51,$A$1),"")</f>
        <v/>
      </c>
      <c r="AA51" s="1" t="str">
        <f ca="1">IF(COUNTIF(AB$17:AB51,AB51)&lt;=AA$15,$A$1,"")</f>
        <v/>
      </c>
      <c r="AB51" s="1">
        <f t="shared" ca="1" si="1"/>
        <v>3</v>
      </c>
      <c r="AD51" s="1" t="str">
        <f ca="1">IF(AE51=$A$1,COUNTIF(AE$17:AE51,$A$1)+AD$15,"")</f>
        <v/>
      </c>
      <c r="AE51" s="1" t="str">
        <f ca="1">IF(COUNTIF(AF$17:AF51,AF51)&lt;=AE$15,$A$1,"")</f>
        <v/>
      </c>
      <c r="AF51" s="1">
        <f t="shared" ca="1" si="2"/>
        <v>3</v>
      </c>
      <c r="AH51" s="1" t="str">
        <f ca="1">IF(AI51=$A$1,COUNTIF(AI$17:AI51,$A$1)+AH$15,"")</f>
        <v/>
      </c>
      <c r="AI51" s="1" t="str">
        <f ca="1">IF(COUNTIF(AJ$17:AJ51,AJ51)&lt;=AI$15,$A$1,"")</f>
        <v/>
      </c>
      <c r="AJ51" s="1">
        <f t="shared" ca="1" si="3"/>
        <v>9</v>
      </c>
    </row>
    <row r="52" spans="26:36" x14ac:dyDescent="0.2">
      <c r="Z52" s="1" t="str">
        <f ca="1">IF(AA52=$A$1,COUNTIF(AA$17:AA52,$A$1),"")</f>
        <v/>
      </c>
      <c r="AA52" s="1" t="str">
        <f ca="1">IF(COUNTIF(AB$17:AB52,AB52)&lt;=AA$15,$A$1,"")</f>
        <v/>
      </c>
      <c r="AB52" s="1">
        <f t="shared" ca="1" si="1"/>
        <v>7</v>
      </c>
      <c r="AD52" s="1" t="str">
        <f ca="1">IF(AE52=$A$1,COUNTIF(AE$17:AE52,$A$1)+AD$15,"")</f>
        <v/>
      </c>
      <c r="AE52" s="1" t="str">
        <f ca="1">IF(COUNTIF(AF$17:AF52,AF52)&lt;=AE$15,$A$1,"")</f>
        <v/>
      </c>
      <c r="AF52" s="1">
        <f t="shared" ca="1" si="2"/>
        <v>3</v>
      </c>
      <c r="AH52" s="1" t="str">
        <f ca="1">IF(AI52=$A$1,COUNTIF(AI$17:AI52,$A$1)+AH$15,"")</f>
        <v/>
      </c>
      <c r="AI52" s="1" t="str">
        <f ca="1">IF(COUNTIF(AJ$17:AJ52,AJ52)&lt;=AI$15,$A$1,"")</f>
        <v/>
      </c>
      <c r="AJ52" s="1">
        <f t="shared" ca="1" si="3"/>
        <v>9</v>
      </c>
    </row>
    <row r="53" spans="26:36" x14ac:dyDescent="0.2">
      <c r="Z53" s="1" t="str">
        <f ca="1">IF(AA53=$A$1,COUNTIF(AA$17:AA53,$A$1),"")</f>
        <v/>
      </c>
      <c r="AA53" s="1" t="str">
        <f ca="1">IF(COUNTIF(AB$17:AB53,AB53)&lt;=AA$15,$A$1,"")</f>
        <v/>
      </c>
      <c r="AB53" s="1">
        <f t="shared" ca="1" si="1"/>
        <v>14</v>
      </c>
      <c r="AD53" s="1" t="str">
        <f ca="1">IF(AE53=$A$1,COUNTIF(AE$17:AE53,$A$1)+AD$15,"")</f>
        <v/>
      </c>
      <c r="AE53" s="1" t="str">
        <f ca="1">IF(COUNTIF(AF$17:AF53,AF53)&lt;=AE$15,$A$1,"")</f>
        <v/>
      </c>
      <c r="AF53" s="1">
        <f t="shared" ca="1" si="2"/>
        <v>1</v>
      </c>
      <c r="AH53" s="1" t="str">
        <f ca="1">IF(AI53=$A$1,COUNTIF(AI$17:AI53,$A$1)+AH$15,"")</f>
        <v/>
      </c>
      <c r="AI53" s="1" t="str">
        <f ca="1">IF(COUNTIF(AJ$17:AJ53,AJ53)&lt;=AI$15,$A$1,"")</f>
        <v/>
      </c>
      <c r="AJ53" s="1">
        <f t="shared" ca="1" si="3"/>
        <v>10</v>
      </c>
    </row>
    <row r="54" spans="26:36" x14ac:dyDescent="0.2">
      <c r="Z54" s="1" t="str">
        <f ca="1">IF(AA54=$A$1,COUNTIF(AA$17:AA54,$A$1),"")</f>
        <v/>
      </c>
      <c r="AA54" s="1" t="str">
        <f ca="1">IF(COUNTIF(AB$17:AB54,AB54)&lt;=AA$15,$A$1,"")</f>
        <v/>
      </c>
      <c r="AB54" s="1">
        <f t="shared" ca="1" si="1"/>
        <v>3</v>
      </c>
      <c r="AD54" s="1" t="str">
        <f ca="1">IF(AE54=$A$1,COUNTIF(AE$17:AE54,$A$1)+AD$15,"")</f>
        <v/>
      </c>
      <c r="AE54" s="1" t="str">
        <f ca="1">IF(COUNTIF(AF$17:AF54,AF54)&lt;=AE$15,$A$1,"")</f>
        <v/>
      </c>
      <c r="AF54" s="1">
        <f t="shared" ca="1" si="2"/>
        <v>5</v>
      </c>
      <c r="AH54" s="1" t="str">
        <f ca="1">IF(AI54=$A$1,COUNTIF(AI$17:AI54,$A$1)+AH$15,"")</f>
        <v/>
      </c>
      <c r="AI54" s="1" t="str">
        <f ca="1">IF(COUNTIF(AJ$17:AJ54,AJ54)&lt;=AI$15,$A$1,"")</f>
        <v/>
      </c>
      <c r="AJ54" s="1">
        <f t="shared" ca="1" si="3"/>
        <v>9</v>
      </c>
    </row>
    <row r="55" spans="26:36" x14ac:dyDescent="0.2">
      <c r="Z55" s="1" t="str">
        <f ca="1">IF(AA55=$A$1,COUNTIF(AA$17:AA55,$A$1),"")</f>
        <v/>
      </c>
      <c r="AA55" s="1" t="str">
        <f ca="1">IF(COUNTIF(AB$17:AB55,AB55)&lt;=AA$15,$A$1,"")</f>
        <v/>
      </c>
      <c r="AB55" s="1">
        <f t="shared" ca="1" si="1"/>
        <v>14</v>
      </c>
      <c r="AD55" s="1" t="str">
        <f ca="1">IF(AE55=$A$1,COUNTIF(AE$17:AE55,$A$1)+AD$15,"")</f>
        <v/>
      </c>
      <c r="AE55" s="1" t="str">
        <f ca="1">IF(COUNTIF(AF$17:AF55,AF55)&lt;=AE$15,$A$1,"")</f>
        <v/>
      </c>
      <c r="AF55" s="1">
        <f t="shared" ca="1" si="2"/>
        <v>5</v>
      </c>
      <c r="AH55" s="1" t="str">
        <f ca="1">IF(AI55=$A$1,COUNTIF(AI$17:AI55,$A$1)+AH$15,"")</f>
        <v/>
      </c>
      <c r="AI55" s="1" t="str">
        <f ca="1">IF(COUNTIF(AJ$17:AJ55,AJ55)&lt;=AI$15,$A$1,"")</f>
        <v/>
      </c>
      <c r="AJ55" s="1">
        <f t="shared" ca="1" si="3"/>
        <v>8</v>
      </c>
    </row>
    <row r="56" spans="26:36" x14ac:dyDescent="0.2">
      <c r="Z56" s="1" t="str">
        <f ca="1">IF(AA56=$A$1,COUNTIF(AA$17:AA56,$A$1),"")</f>
        <v/>
      </c>
      <c r="AA56" s="1" t="str">
        <f ca="1">IF(COUNTIF(AB$17:AB56,AB56)&lt;=AA$15,$A$1,"")</f>
        <v/>
      </c>
      <c r="AB56" s="1">
        <f t="shared" ca="1" si="1"/>
        <v>2</v>
      </c>
      <c r="AD56" s="1" t="str">
        <f ca="1">IF(AE56=$A$1,COUNTIF(AE$17:AE56,$A$1)+AD$15,"")</f>
        <v/>
      </c>
      <c r="AE56" s="1" t="str">
        <f ca="1">IF(COUNTIF(AF$17:AF56,AF56)&lt;=AE$15,$A$1,"")</f>
        <v/>
      </c>
      <c r="AF56" s="1">
        <f t="shared" ca="1" si="2"/>
        <v>3</v>
      </c>
      <c r="AH56" s="1" t="str">
        <f ca="1">IF(AI56=$A$1,COUNTIF(AI$17:AI56,$A$1)+AH$15,"")</f>
        <v/>
      </c>
      <c r="AI56" s="1" t="str">
        <f ca="1">IF(COUNTIF(AJ$17:AJ56,AJ56)&lt;=AI$15,$A$1,"")</f>
        <v/>
      </c>
      <c r="AJ56" s="1">
        <f t="shared" ca="1" si="3"/>
        <v>6</v>
      </c>
    </row>
    <row r="57" spans="26:36" x14ac:dyDescent="0.2">
      <c r="Z57" s="1" t="str">
        <f ca="1">IF(AA57=$A$1,COUNTIF(AA$17:AA57,$A$1),"")</f>
        <v/>
      </c>
      <c r="AA57" s="1" t="str">
        <f ca="1">IF(COUNTIF(AB$17:AB57,AB57)&lt;=AA$15,$A$1,"")</f>
        <v/>
      </c>
      <c r="AB57" s="1">
        <f t="shared" ca="1" si="1"/>
        <v>9</v>
      </c>
      <c r="AD57" s="1" t="str">
        <f ca="1">IF(AE57=$A$1,COUNTIF(AE$17:AE57,$A$1)+AD$15,"")</f>
        <v/>
      </c>
      <c r="AE57" s="1" t="str">
        <f ca="1">IF(COUNTIF(AF$17:AF57,AF57)&lt;=AE$15,$A$1,"")</f>
        <v/>
      </c>
      <c r="AF57" s="1">
        <f t="shared" ca="1" si="2"/>
        <v>4</v>
      </c>
      <c r="AH57" s="1" t="str">
        <f ca="1">IF(AI57=$A$1,COUNTIF(AI$17:AI57,$A$1)+AH$15,"")</f>
        <v/>
      </c>
      <c r="AI57" s="1" t="str">
        <f ca="1">IF(COUNTIF(AJ$17:AJ57,AJ57)&lt;=AI$15,$A$1,"")</f>
        <v/>
      </c>
      <c r="AJ57" s="1">
        <f t="shared" ca="1" si="3"/>
        <v>9</v>
      </c>
    </row>
    <row r="58" spans="26:36" x14ac:dyDescent="0.2">
      <c r="Z58" s="1" t="str">
        <f ca="1">IF(AA58=$A$1,COUNTIF(AA$17:AA58,$A$1),"")</f>
        <v/>
      </c>
      <c r="AA58" s="1" t="str">
        <f ca="1">IF(COUNTIF(AB$17:AB58,AB58)&lt;=AA$15,$A$1,"")</f>
        <v/>
      </c>
      <c r="AB58" s="1">
        <f t="shared" ca="1" si="1"/>
        <v>6</v>
      </c>
      <c r="AD58" s="1" t="str">
        <f ca="1">IF(AE58=$A$1,COUNTIF(AE$17:AE58,$A$1)+AD$15,"")</f>
        <v/>
      </c>
      <c r="AE58" s="1" t="str">
        <f ca="1">IF(COUNTIF(AF$17:AF58,AF58)&lt;=AE$15,$A$1,"")</f>
        <v/>
      </c>
      <c r="AF58" s="1">
        <f t="shared" ca="1" si="2"/>
        <v>2</v>
      </c>
      <c r="AH58" s="1" t="str">
        <f ca="1">IF(AI58=$A$1,COUNTIF(AI$17:AI58,$A$1)+AH$15,"")</f>
        <v/>
      </c>
      <c r="AI58" s="1" t="str">
        <f ca="1">IF(COUNTIF(AJ$17:AJ58,AJ58)&lt;=AI$15,$A$1,"")</f>
        <v/>
      </c>
      <c r="AJ58" s="1">
        <f t="shared" ca="1" si="3"/>
        <v>10</v>
      </c>
    </row>
    <row r="59" spans="26:36" x14ac:dyDescent="0.2">
      <c r="Z59" s="1" t="str">
        <f ca="1">IF(AA59=$A$1,COUNTIF(AA$17:AA59,$A$1),"")</f>
        <v/>
      </c>
      <c r="AA59" s="1" t="str">
        <f ca="1">IF(COUNTIF(AB$17:AB59,AB59)&lt;=AA$15,$A$1,"")</f>
        <v/>
      </c>
      <c r="AB59" s="1">
        <f t="shared" ca="1" si="1"/>
        <v>4</v>
      </c>
      <c r="AD59" s="1" t="str">
        <f ca="1">IF(AE59=$A$1,COUNTIF(AE$17:AE59,$A$1)+AD$15,"")</f>
        <v/>
      </c>
      <c r="AE59" s="1" t="str">
        <f ca="1">IF(COUNTIF(AF$17:AF59,AF59)&lt;=AE$15,$A$1,"")</f>
        <v/>
      </c>
      <c r="AF59" s="1">
        <f t="shared" ca="1" si="2"/>
        <v>5</v>
      </c>
      <c r="AH59" s="1" t="str">
        <f ca="1">IF(AI59=$A$1,COUNTIF(AI$17:AI59,$A$1)+AH$15,"")</f>
        <v/>
      </c>
      <c r="AI59" s="1" t="str">
        <f ca="1">IF(COUNTIF(AJ$17:AJ59,AJ59)&lt;=AI$15,$A$1,"")</f>
        <v/>
      </c>
      <c r="AJ59" s="1">
        <f t="shared" ca="1" si="3"/>
        <v>7</v>
      </c>
    </row>
    <row r="60" spans="26:36" x14ac:dyDescent="0.2">
      <c r="Z60" s="1" t="str">
        <f ca="1">IF(AA60=$A$1,COUNTIF(AA$17:AA60,$A$1),"")</f>
        <v/>
      </c>
      <c r="AA60" s="1" t="str">
        <f ca="1">IF(COUNTIF(AB$17:AB60,AB60)&lt;=AA$15,$A$1,"")</f>
        <v/>
      </c>
      <c r="AB60" s="1">
        <f t="shared" ca="1" si="1"/>
        <v>9</v>
      </c>
      <c r="AD60" s="1" t="str">
        <f ca="1">IF(AE60=$A$1,COUNTIF(AE$17:AE60,$A$1)+AD$15,"")</f>
        <v/>
      </c>
      <c r="AE60" s="1" t="str">
        <f ca="1">IF(COUNTIF(AF$17:AF60,AF60)&lt;=AE$15,$A$1,"")</f>
        <v/>
      </c>
      <c r="AF60" s="1">
        <f t="shared" ca="1" si="2"/>
        <v>2</v>
      </c>
      <c r="AH60" s="1" t="str">
        <f ca="1">IF(AI60=$A$1,COUNTIF(AI$17:AI60,$A$1)+AH$15,"")</f>
        <v/>
      </c>
      <c r="AI60" s="1" t="str">
        <f ca="1">IF(COUNTIF(AJ$17:AJ60,AJ60)&lt;=AI$15,$A$1,"")</f>
        <v/>
      </c>
      <c r="AJ60" s="1">
        <f t="shared" ca="1" si="3"/>
        <v>6</v>
      </c>
    </row>
    <row r="61" spans="26:36" x14ac:dyDescent="0.2">
      <c r="Z61" s="1" t="str">
        <f ca="1">IF(AA61=$A$1,COUNTIF(AA$17:AA61,$A$1),"")</f>
        <v/>
      </c>
      <c r="AA61" s="1" t="str">
        <f ca="1">IF(COUNTIF(AB$17:AB61,AB61)&lt;=AA$15,$A$1,"")</f>
        <v/>
      </c>
      <c r="AB61" s="1">
        <f t="shared" ca="1" si="1"/>
        <v>1</v>
      </c>
      <c r="AD61" s="1" t="str">
        <f ca="1">IF(AE61=$A$1,COUNTIF(AE$17:AE61,$A$1)+AD$15,"")</f>
        <v/>
      </c>
      <c r="AE61" s="1" t="str">
        <f ca="1">IF(COUNTIF(AF$17:AF61,AF61)&lt;=AE$15,$A$1,"")</f>
        <v/>
      </c>
      <c r="AF61" s="1">
        <f t="shared" ca="1" si="2"/>
        <v>5</v>
      </c>
      <c r="AH61" s="1" t="str">
        <f ca="1">IF(AI61=$A$1,COUNTIF(AI$17:AI61,$A$1)+AH$15,"")</f>
        <v/>
      </c>
      <c r="AI61" s="1" t="str">
        <f ca="1">IF(COUNTIF(AJ$17:AJ61,AJ61)&lt;=AI$15,$A$1,"")</f>
        <v/>
      </c>
      <c r="AJ61" s="1">
        <f t="shared" ca="1" si="3"/>
        <v>9</v>
      </c>
    </row>
    <row r="62" spans="26:36" x14ac:dyDescent="0.2">
      <c r="Z62" s="1" t="str">
        <f ca="1">IF(AA62=$A$1,COUNTIF(AA$17:AA62,$A$1),"")</f>
        <v/>
      </c>
      <c r="AA62" s="1" t="str">
        <f ca="1">IF(COUNTIF(AB$17:AB62,AB62)&lt;=AA$15,$A$1,"")</f>
        <v/>
      </c>
      <c r="AB62" s="1">
        <f t="shared" ca="1" si="1"/>
        <v>2</v>
      </c>
      <c r="AD62" s="1" t="str">
        <f ca="1">IF(AE62=$A$1,COUNTIF(AE$17:AE62,$A$1)+AD$15,"")</f>
        <v/>
      </c>
      <c r="AE62" s="1" t="str">
        <f ca="1">IF(COUNTIF(AF$17:AF62,AF62)&lt;=AE$15,$A$1,"")</f>
        <v/>
      </c>
      <c r="AF62" s="1">
        <f t="shared" ca="1" si="2"/>
        <v>5</v>
      </c>
      <c r="AH62" s="1" t="str">
        <f ca="1">IF(AI62=$A$1,COUNTIF(AI$17:AI62,$A$1)+AH$15,"")</f>
        <v/>
      </c>
      <c r="AI62" s="1" t="str">
        <f ca="1">IF(COUNTIF(AJ$17:AJ62,AJ62)&lt;=AI$15,$A$1,"")</f>
        <v/>
      </c>
      <c r="AJ62" s="1">
        <f t="shared" ca="1" si="3"/>
        <v>6</v>
      </c>
    </row>
    <row r="63" spans="26:36" x14ac:dyDescent="0.2">
      <c r="Z63" s="1" t="str">
        <f ca="1">IF(AA63=$A$1,COUNTIF(AA$17:AA63,$A$1),"")</f>
        <v/>
      </c>
      <c r="AA63" s="1" t="str">
        <f ca="1">IF(COUNTIF(AB$17:AB63,AB63)&lt;=AA$15,$A$1,"")</f>
        <v/>
      </c>
      <c r="AB63" s="1">
        <f t="shared" ca="1" si="1"/>
        <v>7</v>
      </c>
      <c r="AD63" s="1" t="str">
        <f ca="1">IF(AE63=$A$1,COUNTIF(AE$17:AE63,$A$1)+AD$15,"")</f>
        <v/>
      </c>
      <c r="AE63" s="1" t="str">
        <f ca="1">IF(COUNTIF(AF$17:AF63,AF63)&lt;=AE$15,$A$1,"")</f>
        <v/>
      </c>
      <c r="AF63" s="1">
        <f t="shared" ca="1" si="2"/>
        <v>1</v>
      </c>
      <c r="AH63" s="1" t="str">
        <f ca="1">IF(AI63=$A$1,COUNTIF(AI$17:AI63,$A$1)+AH$15,"")</f>
        <v/>
      </c>
      <c r="AI63" s="1" t="str">
        <f ca="1">IF(COUNTIF(AJ$17:AJ63,AJ63)&lt;=AI$15,$A$1,"")</f>
        <v/>
      </c>
      <c r="AJ63" s="1">
        <f t="shared" ca="1" si="3"/>
        <v>9</v>
      </c>
    </row>
    <row r="64" spans="26:36" x14ac:dyDescent="0.2">
      <c r="Z64" s="1" t="str">
        <f ca="1">IF(AA64=$A$1,COUNTIF(AA$17:AA64,$A$1),"")</f>
        <v/>
      </c>
      <c r="AA64" s="1" t="str">
        <f ca="1">IF(COUNTIF(AB$17:AB64,AB64)&lt;=AA$15,$A$1,"")</f>
        <v/>
      </c>
      <c r="AB64" s="1">
        <f t="shared" ca="1" si="1"/>
        <v>7</v>
      </c>
      <c r="AD64" s="1" t="str">
        <f ca="1">IF(AE64=$A$1,COUNTIF(AE$17:AE64,$A$1)+AD$15,"")</f>
        <v/>
      </c>
      <c r="AE64" s="1" t="str">
        <f ca="1">IF(COUNTIF(AF$17:AF64,AF64)&lt;=AE$15,$A$1,"")</f>
        <v/>
      </c>
      <c r="AF64" s="1">
        <f t="shared" ca="1" si="2"/>
        <v>1</v>
      </c>
      <c r="AH64" s="1" t="str">
        <f ca="1">IF(AI64=$A$1,COUNTIF(AI$17:AI64,$A$1)+AH$15,"")</f>
        <v/>
      </c>
      <c r="AI64" s="1" t="str">
        <f ca="1">IF(COUNTIF(AJ$17:AJ64,AJ64)&lt;=AI$15,$A$1,"")</f>
        <v/>
      </c>
      <c r="AJ64" s="1">
        <f t="shared" ca="1" si="3"/>
        <v>9</v>
      </c>
    </row>
    <row r="65" spans="26:36" x14ac:dyDescent="0.2">
      <c r="Z65" s="1" t="str">
        <f ca="1">IF(AA65=$A$1,COUNTIF(AA$17:AA65,$A$1),"")</f>
        <v/>
      </c>
      <c r="AA65" s="1" t="str">
        <f ca="1">IF(COUNTIF(AB$17:AB65,AB65)&lt;=AA$15,$A$1,"")</f>
        <v/>
      </c>
      <c r="AB65" s="1">
        <f t="shared" ca="1" si="1"/>
        <v>8</v>
      </c>
      <c r="AD65" s="1" t="str">
        <f ca="1">IF(AE65=$A$1,COUNTIF(AE$17:AE65,$A$1)+AD$15,"")</f>
        <v/>
      </c>
      <c r="AE65" s="1" t="str">
        <f ca="1">IF(COUNTIF(AF$17:AF65,AF65)&lt;=AE$15,$A$1,"")</f>
        <v/>
      </c>
      <c r="AF65" s="1">
        <f t="shared" ca="1" si="2"/>
        <v>2</v>
      </c>
      <c r="AH65" s="1" t="str">
        <f ca="1">IF(AI65=$A$1,COUNTIF(AI$17:AI65,$A$1)+AH$15,"")</f>
        <v/>
      </c>
      <c r="AI65" s="1" t="str">
        <f ca="1">IF(COUNTIF(AJ$17:AJ65,AJ65)&lt;=AI$15,$A$1,"")</f>
        <v/>
      </c>
      <c r="AJ65" s="1">
        <f t="shared" ca="1" si="3"/>
        <v>6</v>
      </c>
    </row>
    <row r="66" spans="26:36" x14ac:dyDescent="0.2">
      <c r="Z66" s="1" t="str">
        <f ca="1">IF(AA66=$A$1,COUNTIF(AA$17:AA66,$A$1),"")</f>
        <v/>
      </c>
      <c r="AA66" s="1" t="str">
        <f ca="1">IF(COUNTIF(AB$17:AB66,AB66)&lt;=AA$15,$A$1,"")</f>
        <v/>
      </c>
      <c r="AB66" s="1">
        <f t="shared" ca="1" si="1"/>
        <v>11</v>
      </c>
      <c r="AD66" s="1" t="str">
        <f ca="1">IF(AE66=$A$1,COUNTIF(AE$17:AE66,$A$1)+AD$15,"")</f>
        <v/>
      </c>
      <c r="AE66" s="1" t="str">
        <f ca="1">IF(COUNTIF(AF$17:AF66,AF66)&lt;=AE$15,$A$1,"")</f>
        <v/>
      </c>
      <c r="AF66" s="1">
        <f t="shared" ca="1" si="2"/>
        <v>1</v>
      </c>
      <c r="AH66" s="1" t="str">
        <f ca="1">IF(AI66=$A$1,COUNTIF(AI$17:AI66,$A$1)+AH$15,"")</f>
        <v/>
      </c>
      <c r="AI66" s="1" t="str">
        <f ca="1">IF(COUNTIF(AJ$17:AJ66,AJ66)&lt;=AI$15,$A$1,"")</f>
        <v/>
      </c>
      <c r="AJ66" s="1">
        <f t="shared" ca="1" si="3"/>
        <v>9</v>
      </c>
    </row>
    <row r="67" spans="26:36" x14ac:dyDescent="0.2">
      <c r="Z67" s="1" t="str">
        <f ca="1">IF(AA67=$A$1,COUNTIF(AA$17:AA67,$A$1),"")</f>
        <v/>
      </c>
      <c r="AA67" s="1" t="str">
        <f ca="1">IF(COUNTIF(AB$17:AB67,AB67)&lt;=AA$15,$A$1,"")</f>
        <v/>
      </c>
      <c r="AB67" s="1">
        <f t="shared" ca="1" si="1"/>
        <v>1</v>
      </c>
      <c r="AD67" s="1" t="str">
        <f ca="1">IF(AE67=$A$1,COUNTIF(AE$17:AE67,$A$1)+AD$15,"")</f>
        <v/>
      </c>
      <c r="AE67" s="1" t="str">
        <f ca="1">IF(COUNTIF(AF$17:AF67,AF67)&lt;=AE$15,$A$1,"")</f>
        <v/>
      </c>
      <c r="AF67" s="1">
        <f t="shared" ca="1" si="2"/>
        <v>5</v>
      </c>
      <c r="AH67" s="1" t="str">
        <f ca="1">IF(AI67=$A$1,COUNTIF(AI$17:AI67,$A$1)+AH$15,"")</f>
        <v/>
      </c>
      <c r="AI67" s="1" t="str">
        <f ca="1">IF(COUNTIF(AJ$17:AJ67,AJ67)&lt;=AI$15,$A$1,"")</f>
        <v/>
      </c>
      <c r="AJ67" s="1">
        <f t="shared" ca="1" si="3"/>
        <v>8</v>
      </c>
    </row>
    <row r="68" spans="26:36" x14ac:dyDescent="0.2">
      <c r="Z68" s="1" t="str">
        <f ca="1">IF(AA68=$A$1,COUNTIF(AA$17:AA68,$A$1),"")</f>
        <v/>
      </c>
      <c r="AA68" s="1" t="str">
        <f ca="1">IF(COUNTIF(AB$17:AB68,AB68)&lt;=AA$15,$A$1,"")</f>
        <v/>
      </c>
      <c r="AB68" s="1">
        <f t="shared" ca="1" si="1"/>
        <v>14</v>
      </c>
      <c r="AD68" s="1" t="str">
        <f ca="1">IF(AE68=$A$1,COUNTIF(AE$17:AE68,$A$1)+AD$15,"")</f>
        <v/>
      </c>
      <c r="AE68" s="1" t="str">
        <f ca="1">IF(COUNTIF(AF$17:AF68,AF68)&lt;=AE$15,$A$1,"")</f>
        <v/>
      </c>
      <c r="AF68" s="1">
        <f t="shared" ca="1" si="2"/>
        <v>1</v>
      </c>
      <c r="AH68" s="1" t="str">
        <f ca="1">IF(AI68=$A$1,COUNTIF(AI$17:AI68,$A$1)+AH$15,"")</f>
        <v/>
      </c>
      <c r="AI68" s="1" t="str">
        <f ca="1">IF(COUNTIF(AJ$17:AJ68,AJ68)&lt;=AI$15,$A$1,"")</f>
        <v/>
      </c>
      <c r="AJ68" s="1">
        <f t="shared" ca="1" si="3"/>
        <v>10</v>
      </c>
    </row>
    <row r="69" spans="26:36" x14ac:dyDescent="0.2">
      <c r="Z69" s="1" t="str">
        <f ca="1">IF(AA69=$A$1,COUNTIF(AA$17:AA69,$A$1),"")</f>
        <v/>
      </c>
      <c r="AA69" s="1" t="str">
        <f ca="1">IF(COUNTIF(AB$17:AB69,AB69)&lt;=AA$15,$A$1,"")</f>
        <v/>
      </c>
      <c r="AB69" s="1">
        <f t="shared" ca="1" si="1"/>
        <v>9</v>
      </c>
      <c r="AD69" s="1" t="str">
        <f ca="1">IF(AE69=$A$1,COUNTIF(AE$17:AE69,$A$1)+AD$15,"")</f>
        <v/>
      </c>
      <c r="AE69" s="1" t="str">
        <f ca="1">IF(COUNTIF(AF$17:AF69,AF69)&lt;=AE$15,$A$1,"")</f>
        <v/>
      </c>
      <c r="AF69" s="1">
        <f t="shared" ca="1" si="2"/>
        <v>1</v>
      </c>
      <c r="AH69" s="1" t="str">
        <f ca="1">IF(AI69=$A$1,COUNTIF(AI$17:AI69,$A$1)+AH$15,"")</f>
        <v/>
      </c>
      <c r="AI69" s="1" t="str">
        <f ca="1">IF(COUNTIF(AJ$17:AJ69,AJ69)&lt;=AI$15,$A$1,"")</f>
        <v/>
      </c>
      <c r="AJ69" s="1">
        <f t="shared" ca="1" si="3"/>
        <v>9</v>
      </c>
    </row>
    <row r="70" spans="26:36" x14ac:dyDescent="0.2">
      <c r="Z70" s="1" t="str">
        <f ca="1">IF(AA70=$A$1,COUNTIF(AA$17:AA70,$A$1),"")</f>
        <v/>
      </c>
      <c r="AA70" s="1" t="str">
        <f ca="1">IF(COUNTIF(AB$17:AB70,AB70)&lt;=AA$15,$A$1,"")</f>
        <v/>
      </c>
      <c r="AB70" s="1">
        <f t="shared" ca="1" si="1"/>
        <v>6</v>
      </c>
      <c r="AD70" s="1" t="str">
        <f ca="1">IF(AE70=$A$1,COUNTIF(AE$17:AE70,$A$1)+AD$15,"")</f>
        <v/>
      </c>
      <c r="AE70" s="1" t="str">
        <f ca="1">IF(COUNTIF(AF$17:AF70,AF70)&lt;=AE$15,$A$1,"")</f>
        <v/>
      </c>
      <c r="AF70" s="1">
        <f t="shared" ca="1" si="2"/>
        <v>5</v>
      </c>
      <c r="AH70" s="1" t="str">
        <f ca="1">IF(AI70=$A$1,COUNTIF(AI$17:AI70,$A$1)+AH$15,"")</f>
        <v/>
      </c>
      <c r="AI70" s="1" t="str">
        <f ca="1">IF(COUNTIF(AJ$17:AJ70,AJ70)&lt;=AI$15,$A$1,"")</f>
        <v/>
      </c>
      <c r="AJ70" s="1">
        <f t="shared" ca="1" si="3"/>
        <v>6</v>
      </c>
    </row>
    <row r="71" spans="26:36" x14ac:dyDescent="0.2">
      <c r="Z71" s="1" t="str">
        <f ca="1">IF(AA71=$A$1,COUNTIF(AA$17:AA71,$A$1),"")</f>
        <v/>
      </c>
      <c r="AA71" s="1" t="str">
        <f ca="1">IF(COUNTIF(AB$17:AB71,AB71)&lt;=AA$15,$A$1,"")</f>
        <v/>
      </c>
      <c r="AB71" s="1">
        <f t="shared" ca="1" si="1"/>
        <v>3</v>
      </c>
      <c r="AD71" s="1" t="str">
        <f ca="1">IF(AE71=$A$1,COUNTIF(AE$17:AE71,$A$1)+AD$15,"")</f>
        <v/>
      </c>
      <c r="AE71" s="1" t="str">
        <f ca="1">IF(COUNTIF(AF$17:AF71,AF71)&lt;=AE$15,$A$1,"")</f>
        <v/>
      </c>
      <c r="AF71" s="1">
        <f t="shared" ca="1" si="2"/>
        <v>2</v>
      </c>
      <c r="AH71" s="1" t="str">
        <f ca="1">IF(AI71=$A$1,COUNTIF(AI$17:AI71,$A$1)+AH$15,"")</f>
        <v/>
      </c>
      <c r="AI71" s="1" t="str">
        <f ca="1">IF(COUNTIF(AJ$17:AJ71,AJ71)&lt;=AI$15,$A$1,"")</f>
        <v/>
      </c>
      <c r="AJ71" s="1">
        <f t="shared" ca="1" si="3"/>
        <v>6</v>
      </c>
    </row>
    <row r="72" spans="26:36" x14ac:dyDescent="0.2">
      <c r="Z72" s="1" t="str">
        <f ca="1">IF(AA72=$A$1,COUNTIF(AA$17:AA72,$A$1),"")</f>
        <v/>
      </c>
      <c r="AA72" s="1" t="str">
        <f ca="1">IF(COUNTIF(AB$17:AB72,AB72)&lt;=AA$15,$A$1,"")</f>
        <v/>
      </c>
      <c r="AB72" s="1">
        <f t="shared" ca="1" si="1"/>
        <v>10</v>
      </c>
      <c r="AD72" s="1" t="str">
        <f ca="1">IF(AE72=$A$1,COUNTIF(AE$17:AE72,$A$1)+AD$15,"")</f>
        <v/>
      </c>
      <c r="AE72" s="1" t="str">
        <f ca="1">IF(COUNTIF(AF$17:AF72,AF72)&lt;=AE$15,$A$1,"")</f>
        <v/>
      </c>
      <c r="AF72" s="1">
        <f t="shared" ca="1" si="2"/>
        <v>1</v>
      </c>
      <c r="AH72" s="1" t="str">
        <f ca="1">IF(AI72=$A$1,COUNTIF(AI$17:AI72,$A$1)+AH$15,"")</f>
        <v/>
      </c>
      <c r="AI72" s="1" t="str">
        <f ca="1">IF(COUNTIF(AJ$17:AJ72,AJ72)&lt;=AI$15,$A$1,"")</f>
        <v/>
      </c>
      <c r="AJ72" s="1">
        <f t="shared" ca="1" si="3"/>
        <v>10</v>
      </c>
    </row>
    <row r="73" spans="26:36" x14ac:dyDescent="0.2">
      <c r="Z73" s="1" t="str">
        <f ca="1">IF(AA73=$A$1,COUNTIF(AA$17:AA73,$A$1),"")</f>
        <v/>
      </c>
      <c r="AA73" s="1" t="str">
        <f ca="1">IF(COUNTIF(AB$17:AB73,AB73)&lt;=AA$15,$A$1,"")</f>
        <v/>
      </c>
      <c r="AB73" s="1">
        <f t="shared" ca="1" si="1"/>
        <v>13</v>
      </c>
      <c r="AD73" s="1" t="str">
        <f ca="1">IF(AE73=$A$1,COUNTIF(AE$17:AE73,$A$1)+AD$15,"")</f>
        <v/>
      </c>
      <c r="AE73" s="1" t="str">
        <f ca="1">IF(COUNTIF(AF$17:AF73,AF73)&lt;=AE$15,$A$1,"")</f>
        <v/>
      </c>
      <c r="AF73" s="1">
        <f t="shared" ca="1" si="2"/>
        <v>5</v>
      </c>
      <c r="AH73" s="1" t="str">
        <f ca="1">IF(AI73=$A$1,COUNTIF(AI$17:AI73,$A$1)+AH$15,"")</f>
        <v/>
      </c>
      <c r="AI73" s="1" t="str">
        <f ca="1">IF(COUNTIF(AJ$17:AJ73,AJ73)&lt;=AI$15,$A$1,"")</f>
        <v/>
      </c>
      <c r="AJ73" s="1">
        <f t="shared" ca="1" si="3"/>
        <v>7</v>
      </c>
    </row>
    <row r="74" spans="26:36" x14ac:dyDescent="0.2">
      <c r="Z74" s="1" t="str">
        <f ca="1">IF(AA74=$A$1,COUNTIF(AA$17:AA74,$A$1),"")</f>
        <v/>
      </c>
      <c r="AA74" s="1" t="str">
        <f ca="1">IF(COUNTIF(AB$17:AB74,AB74)&lt;=AA$15,$A$1,"")</f>
        <v/>
      </c>
      <c r="AB74" s="1">
        <f t="shared" ca="1" si="1"/>
        <v>5</v>
      </c>
      <c r="AD74" s="1" t="str">
        <f ca="1">IF(AE74=$A$1,COUNTIF(AE$17:AE74,$A$1)+AD$15,"")</f>
        <v/>
      </c>
      <c r="AE74" s="1" t="str">
        <f ca="1">IF(COUNTIF(AF$17:AF74,AF74)&lt;=AE$15,$A$1,"")</f>
        <v/>
      </c>
      <c r="AF74" s="1">
        <f t="shared" ca="1" si="2"/>
        <v>3</v>
      </c>
      <c r="AH74" s="1" t="str">
        <f ca="1">IF(AI74=$A$1,COUNTIF(AI$17:AI74,$A$1)+AH$15,"")</f>
        <v/>
      </c>
      <c r="AI74" s="1" t="str">
        <f ca="1">IF(COUNTIF(AJ$17:AJ74,AJ74)&lt;=AI$15,$A$1,"")</f>
        <v/>
      </c>
      <c r="AJ74" s="1">
        <f t="shared" ca="1" si="3"/>
        <v>8</v>
      </c>
    </row>
    <row r="75" spans="26:36" x14ac:dyDescent="0.2">
      <c r="Z75" s="1" t="str">
        <f ca="1">IF(AA75=$A$1,COUNTIF(AA$17:AA75,$A$1),"")</f>
        <v/>
      </c>
      <c r="AA75" s="1" t="str">
        <f ca="1">IF(COUNTIF(AB$17:AB75,AB75)&lt;=AA$15,$A$1,"")</f>
        <v/>
      </c>
      <c r="AB75" s="1">
        <f t="shared" ca="1" si="1"/>
        <v>13</v>
      </c>
      <c r="AD75" s="1" t="str">
        <f ca="1">IF(AE75=$A$1,COUNTIF(AE$17:AE75,$A$1)+AD$15,"")</f>
        <v/>
      </c>
      <c r="AE75" s="1" t="str">
        <f ca="1">IF(COUNTIF(AF$17:AF75,AF75)&lt;=AE$15,$A$1,"")</f>
        <v/>
      </c>
      <c r="AF75" s="1">
        <f t="shared" ca="1" si="2"/>
        <v>1</v>
      </c>
      <c r="AH75" s="1" t="str">
        <f ca="1">IF(AI75=$A$1,COUNTIF(AI$17:AI75,$A$1)+AH$15,"")</f>
        <v/>
      </c>
      <c r="AI75" s="1" t="str">
        <f ca="1">IF(COUNTIF(AJ$17:AJ75,AJ75)&lt;=AI$15,$A$1,"")</f>
        <v/>
      </c>
      <c r="AJ75" s="1">
        <f t="shared" ca="1" si="3"/>
        <v>7</v>
      </c>
    </row>
    <row r="76" spans="26:36" x14ac:dyDescent="0.2">
      <c r="Z76" s="1" t="str">
        <f ca="1">IF(AA76=$A$1,COUNTIF(AA$17:AA76,$A$1),"")</f>
        <v/>
      </c>
      <c r="AA76" s="1" t="str">
        <f ca="1">IF(COUNTIF(AB$17:AB76,AB76)&lt;=AA$15,$A$1,"")</f>
        <v/>
      </c>
      <c r="AB76" s="1">
        <f t="shared" ca="1" si="1"/>
        <v>1</v>
      </c>
      <c r="AD76" s="1" t="str">
        <f ca="1">IF(AE76=$A$1,COUNTIF(AE$17:AE76,$A$1)+AD$15,"")</f>
        <v/>
      </c>
      <c r="AE76" s="1" t="str">
        <f ca="1">IF(COUNTIF(AF$17:AF76,AF76)&lt;=AE$15,$A$1,"")</f>
        <v/>
      </c>
      <c r="AF76" s="1">
        <f t="shared" ca="1" si="2"/>
        <v>4</v>
      </c>
      <c r="AH76" s="1" t="str">
        <f ca="1">IF(AI76=$A$1,COUNTIF(AI$17:AI76,$A$1)+AH$15,"")</f>
        <v/>
      </c>
      <c r="AI76" s="1" t="str">
        <f ca="1">IF(COUNTIF(AJ$17:AJ76,AJ76)&lt;=AI$15,$A$1,"")</f>
        <v/>
      </c>
      <c r="AJ76" s="1">
        <f t="shared" ca="1" si="3"/>
        <v>6</v>
      </c>
    </row>
    <row r="77" spans="26:36" x14ac:dyDescent="0.2">
      <c r="Z77" s="1" t="str">
        <f ca="1">IF(AA77=$A$1,COUNTIF(AA$17:AA77,$A$1),"")</f>
        <v/>
      </c>
      <c r="AA77" s="1" t="str">
        <f ca="1">IF(COUNTIF(AB$17:AB77,AB77)&lt;=AA$15,$A$1,"")</f>
        <v/>
      </c>
      <c r="AB77" s="1">
        <f t="shared" ca="1" si="1"/>
        <v>1</v>
      </c>
      <c r="AD77" s="1" t="str">
        <f ca="1">IF(AE77=$A$1,COUNTIF(AE$17:AE77,$A$1)+AD$15,"")</f>
        <v/>
      </c>
      <c r="AE77" s="1" t="str">
        <f ca="1">IF(COUNTIF(AF$17:AF77,AF77)&lt;=AE$15,$A$1,"")</f>
        <v/>
      </c>
      <c r="AF77" s="1">
        <f t="shared" ca="1" si="2"/>
        <v>3</v>
      </c>
      <c r="AH77" s="1" t="str">
        <f ca="1">IF(AI77=$A$1,COUNTIF(AI$17:AI77,$A$1)+AH$15,"")</f>
        <v/>
      </c>
      <c r="AI77" s="1" t="str">
        <f ca="1">IF(COUNTIF(AJ$17:AJ77,AJ77)&lt;=AI$15,$A$1,"")</f>
        <v/>
      </c>
      <c r="AJ77" s="1">
        <f t="shared" ca="1" si="3"/>
        <v>10</v>
      </c>
    </row>
    <row r="78" spans="26:36" x14ac:dyDescent="0.2">
      <c r="Z78" s="1" t="str">
        <f ca="1">IF(AA78=$A$1,COUNTIF(AA$17:AA78,$A$1),"")</f>
        <v/>
      </c>
      <c r="AA78" s="1" t="str">
        <f ca="1">IF(COUNTIF(AB$17:AB78,AB78)&lt;=AA$15,$A$1,"")</f>
        <v/>
      </c>
      <c r="AB78" s="1">
        <f t="shared" ca="1" si="1"/>
        <v>10</v>
      </c>
      <c r="AD78" s="1" t="str">
        <f ca="1">IF(AE78=$A$1,COUNTIF(AE$17:AE78,$A$1)+AD$15,"")</f>
        <v/>
      </c>
      <c r="AE78" s="1" t="str">
        <f ca="1">IF(COUNTIF(AF$17:AF78,AF78)&lt;=AE$15,$A$1,"")</f>
        <v/>
      </c>
      <c r="AF78" s="1">
        <f t="shared" ca="1" si="2"/>
        <v>4</v>
      </c>
      <c r="AH78" s="1" t="str">
        <f ca="1">IF(AI78=$A$1,COUNTIF(AI$17:AI78,$A$1)+AH$15,"")</f>
        <v/>
      </c>
      <c r="AI78" s="1" t="str">
        <f ca="1">IF(COUNTIF(AJ$17:AJ78,AJ78)&lt;=AI$15,$A$1,"")</f>
        <v/>
      </c>
      <c r="AJ78" s="1">
        <f t="shared" ca="1" si="3"/>
        <v>10</v>
      </c>
    </row>
    <row r="79" spans="26:36" x14ac:dyDescent="0.2">
      <c r="Z79" s="1" t="str">
        <f ca="1">IF(AA79=$A$1,COUNTIF(AA$17:AA79,$A$1),"")</f>
        <v/>
      </c>
      <c r="AA79" s="1" t="str">
        <f ca="1">IF(COUNTIF(AB$17:AB79,AB79)&lt;=AA$15,$A$1,"")</f>
        <v/>
      </c>
      <c r="AB79" s="1">
        <f t="shared" ca="1" si="1"/>
        <v>9</v>
      </c>
      <c r="AD79" s="1" t="str">
        <f ca="1">IF(AE79=$A$1,COUNTIF(AE$17:AE79,$A$1)+AD$15,"")</f>
        <v/>
      </c>
      <c r="AE79" s="1" t="str">
        <f ca="1">IF(COUNTIF(AF$17:AF79,AF79)&lt;=AE$15,$A$1,"")</f>
        <v/>
      </c>
      <c r="AF79" s="1">
        <f t="shared" ca="1" si="2"/>
        <v>2</v>
      </c>
      <c r="AH79" s="1" t="str">
        <f ca="1">IF(AI79=$A$1,COUNTIF(AI$17:AI79,$A$1)+AH$15,"")</f>
        <v/>
      </c>
      <c r="AI79" s="1" t="str">
        <f ca="1">IF(COUNTIF(AJ$17:AJ79,AJ79)&lt;=AI$15,$A$1,"")</f>
        <v/>
      </c>
      <c r="AJ79" s="1">
        <f t="shared" ca="1" si="3"/>
        <v>10</v>
      </c>
    </row>
    <row r="80" spans="26:36" x14ac:dyDescent="0.2">
      <c r="Z80" s="1" t="str">
        <f ca="1">IF(AA80=$A$1,COUNTIF(AA$17:AA80,$A$1),"")</f>
        <v/>
      </c>
      <c r="AA80" s="1" t="str">
        <f ca="1">IF(COUNTIF(AB$17:AB80,AB80)&lt;=AA$15,$A$1,"")</f>
        <v/>
      </c>
      <c r="AB80" s="1">
        <f t="shared" ca="1" si="1"/>
        <v>10</v>
      </c>
    </row>
    <row r="81" spans="26:28" x14ac:dyDescent="0.2">
      <c r="Z81" s="1" t="str">
        <f ca="1">IF(AA81=$A$1,COUNTIF(AA$17:AA81,$A$1),"")</f>
        <v/>
      </c>
      <c r="AA81" s="1" t="str">
        <f ca="1">IF(COUNTIF(AB$17:AB81,AB81)&lt;=AA$15,$A$1,"")</f>
        <v/>
      </c>
      <c r="AB81" s="1">
        <f t="shared" ca="1" si="1"/>
        <v>2</v>
      </c>
    </row>
    <row r="82" spans="26:28" x14ac:dyDescent="0.2">
      <c r="Z82" s="1" t="str">
        <f ca="1">IF(AA82=$A$1,COUNTIF(AA$17:AA82,$A$1),"")</f>
        <v/>
      </c>
      <c r="AA82" s="1" t="str">
        <f ca="1">IF(COUNTIF(AB$17:AB82,AB82)&lt;=AA$15,$A$1,"")</f>
        <v/>
      </c>
      <c r="AB82" s="1">
        <f t="shared" ref="AB82:AB145" ca="1" si="4">RANDBETWEEN(AB$14,AB$15)</f>
        <v>8</v>
      </c>
    </row>
    <row r="83" spans="26:28" x14ac:dyDescent="0.2">
      <c r="Z83" s="1" t="str">
        <f ca="1">IF(AA83=$A$1,COUNTIF(AA$17:AA83,$A$1),"")</f>
        <v/>
      </c>
      <c r="AA83" s="1" t="str">
        <f ca="1">IF(COUNTIF(AB$17:AB83,AB83)&lt;=AA$15,$A$1,"")</f>
        <v/>
      </c>
      <c r="AB83" s="1">
        <f t="shared" ca="1" si="4"/>
        <v>7</v>
      </c>
    </row>
    <row r="84" spans="26:28" x14ac:dyDescent="0.2">
      <c r="Z84" s="1" t="str">
        <f ca="1">IF(AA84=$A$1,COUNTIF(AA$17:AA84,$A$1),"")</f>
        <v/>
      </c>
      <c r="AA84" s="1" t="str">
        <f ca="1">IF(COUNTIF(AB$17:AB84,AB84)&lt;=AA$15,$A$1,"")</f>
        <v/>
      </c>
      <c r="AB84" s="1">
        <f t="shared" ca="1" si="4"/>
        <v>2</v>
      </c>
    </row>
    <row r="85" spans="26:28" x14ac:dyDescent="0.2">
      <c r="Z85" s="1" t="str">
        <f ca="1">IF(AA85=$A$1,COUNTIF(AA$17:AA85,$A$1),"")</f>
        <v/>
      </c>
      <c r="AA85" s="1" t="str">
        <f ca="1">IF(COUNTIF(AB$17:AB85,AB85)&lt;=AA$15,$A$1,"")</f>
        <v/>
      </c>
      <c r="AB85" s="1">
        <f t="shared" ca="1" si="4"/>
        <v>2</v>
      </c>
    </row>
    <row r="86" spans="26:28" x14ac:dyDescent="0.2">
      <c r="Z86" s="1" t="str">
        <f ca="1">IF(AA86=$A$1,COUNTIF(AA$17:AA86,$A$1),"")</f>
        <v/>
      </c>
      <c r="AA86" s="1" t="str">
        <f ca="1">IF(COUNTIF(AB$17:AB86,AB86)&lt;=AA$15,$A$1,"")</f>
        <v/>
      </c>
      <c r="AB86" s="1">
        <f t="shared" ca="1" si="4"/>
        <v>7</v>
      </c>
    </row>
    <row r="87" spans="26:28" x14ac:dyDescent="0.2">
      <c r="Z87" s="1" t="str">
        <f ca="1">IF(AA87=$A$1,COUNTIF(AA$17:AA87,$A$1),"")</f>
        <v/>
      </c>
      <c r="AA87" s="1" t="str">
        <f ca="1">IF(COUNTIF(AB$17:AB87,AB87)&lt;=AA$15,$A$1,"")</f>
        <v/>
      </c>
      <c r="AB87" s="1">
        <f t="shared" ca="1" si="4"/>
        <v>1</v>
      </c>
    </row>
    <row r="88" spans="26:28" x14ac:dyDescent="0.2">
      <c r="Z88" s="1">
        <f ca="1">IF(AA88=$A$1,COUNTIF(AA$17:AA88,$A$1),"")</f>
        <v>14</v>
      </c>
      <c r="AA88" s="1" t="str">
        <f ca="1">IF(COUNTIF(AB$17:AB88,AB88)&lt;=AA$15,$A$1,"")</f>
        <v>●</v>
      </c>
      <c r="AB88" s="1">
        <f t="shared" ca="1" si="4"/>
        <v>12</v>
      </c>
    </row>
    <row r="89" spans="26:28" x14ac:dyDescent="0.2">
      <c r="Z89" s="1" t="str">
        <f ca="1">IF(AA89=$A$1,COUNTIF(AA$17:AA89,$A$1),"")</f>
        <v/>
      </c>
      <c r="AA89" s="1" t="str">
        <f ca="1">IF(COUNTIF(AB$17:AB89,AB89)&lt;=AA$15,$A$1,"")</f>
        <v/>
      </c>
      <c r="AB89" s="1">
        <f t="shared" ca="1" si="4"/>
        <v>2</v>
      </c>
    </row>
    <row r="90" spans="26:28" x14ac:dyDescent="0.2">
      <c r="Z90" s="1" t="str">
        <f ca="1">IF(AA90=$A$1,COUNTIF(AA$17:AA90,$A$1),"")</f>
        <v/>
      </c>
      <c r="AA90" s="1" t="str">
        <f ca="1">IF(COUNTIF(AB$17:AB90,AB90)&lt;=AA$15,$A$1,"")</f>
        <v/>
      </c>
      <c r="AB90" s="1">
        <f t="shared" ca="1" si="4"/>
        <v>2</v>
      </c>
    </row>
    <row r="91" spans="26:28" x14ac:dyDescent="0.2">
      <c r="Z91" s="1" t="str">
        <f ca="1">IF(AA91=$A$1,COUNTIF(AA$17:AA91,$A$1),"")</f>
        <v/>
      </c>
      <c r="AA91" s="1" t="str">
        <f ca="1">IF(COUNTIF(AB$17:AB91,AB91)&lt;=AA$15,$A$1,"")</f>
        <v/>
      </c>
      <c r="AB91" s="1">
        <f t="shared" ca="1" si="4"/>
        <v>10</v>
      </c>
    </row>
    <row r="92" spans="26:28" x14ac:dyDescent="0.2">
      <c r="Z92" s="1" t="str">
        <f ca="1">IF(AA92=$A$1,COUNTIF(AA$17:AA92,$A$1),"")</f>
        <v/>
      </c>
      <c r="AA92" s="1" t="str">
        <f ca="1">IF(COUNTIF(AB$17:AB92,AB92)&lt;=AA$15,$A$1,"")</f>
        <v/>
      </c>
      <c r="AB92" s="1">
        <f t="shared" ca="1" si="4"/>
        <v>4</v>
      </c>
    </row>
    <row r="93" spans="26:28" x14ac:dyDescent="0.2">
      <c r="Z93" s="1" t="str">
        <f ca="1">IF(AA93=$A$1,COUNTIF(AA$17:AA93,$A$1),"")</f>
        <v/>
      </c>
      <c r="AA93" s="1" t="str">
        <f ca="1">IF(COUNTIF(AB$17:AB93,AB93)&lt;=AA$15,$A$1,"")</f>
        <v/>
      </c>
      <c r="AB93" s="1">
        <f t="shared" ca="1" si="4"/>
        <v>6</v>
      </c>
    </row>
    <row r="94" spans="26:28" x14ac:dyDescent="0.2">
      <c r="Z94" s="1" t="str">
        <f ca="1">IF(AA94=$A$1,COUNTIF(AA$17:AA94,$A$1),"")</f>
        <v/>
      </c>
      <c r="AA94" s="1" t="str">
        <f ca="1">IF(COUNTIF(AB$17:AB94,AB94)&lt;=AA$15,$A$1,"")</f>
        <v/>
      </c>
      <c r="AB94" s="1">
        <f t="shared" ca="1" si="4"/>
        <v>1</v>
      </c>
    </row>
    <row r="95" spans="26:28" x14ac:dyDescent="0.2">
      <c r="Z95" s="1" t="str">
        <f ca="1">IF(AA95=$A$1,COUNTIF(AA$17:AA95,$A$1),"")</f>
        <v/>
      </c>
      <c r="AA95" s="1" t="str">
        <f ca="1">IF(COUNTIF(AB$17:AB95,AB95)&lt;=AA$15,$A$1,"")</f>
        <v/>
      </c>
      <c r="AB95" s="1">
        <f t="shared" ca="1" si="4"/>
        <v>10</v>
      </c>
    </row>
    <row r="96" spans="26:28" x14ac:dyDescent="0.2">
      <c r="Z96" s="1" t="str">
        <f ca="1">IF(AA96=$A$1,COUNTIF(AA$17:AA96,$A$1),"")</f>
        <v/>
      </c>
      <c r="AA96" s="1" t="str">
        <f ca="1">IF(COUNTIF(AB$17:AB96,AB96)&lt;=AA$15,$A$1,"")</f>
        <v/>
      </c>
      <c r="AB96" s="1">
        <f t="shared" ca="1" si="4"/>
        <v>11</v>
      </c>
    </row>
    <row r="97" spans="26:28" x14ac:dyDescent="0.2">
      <c r="Z97" s="1" t="str">
        <f ca="1">IF(AA97=$A$1,COUNTIF(AA$17:AA97,$A$1),"")</f>
        <v/>
      </c>
      <c r="AA97" s="1" t="str">
        <f ca="1">IF(COUNTIF(AB$17:AB97,AB97)&lt;=AA$15,$A$1,"")</f>
        <v/>
      </c>
      <c r="AB97" s="1">
        <f t="shared" ca="1" si="4"/>
        <v>4</v>
      </c>
    </row>
    <row r="98" spans="26:28" x14ac:dyDescent="0.2">
      <c r="Z98" s="1" t="str">
        <f ca="1">IF(AA98=$A$1,COUNTIF(AA$17:AA98,$A$1),"")</f>
        <v/>
      </c>
      <c r="AA98" s="1" t="str">
        <f ca="1">IF(COUNTIF(AB$17:AB98,AB98)&lt;=AA$15,$A$1,"")</f>
        <v/>
      </c>
      <c r="AB98" s="1">
        <f t="shared" ca="1" si="4"/>
        <v>9</v>
      </c>
    </row>
    <row r="99" spans="26:28" x14ac:dyDescent="0.2">
      <c r="Z99" s="1" t="str">
        <f ca="1">IF(AA99=$A$1,COUNTIF(AA$17:AA99,$A$1),"")</f>
        <v/>
      </c>
      <c r="AA99" s="1" t="str">
        <f ca="1">IF(COUNTIF(AB$17:AB99,AB99)&lt;=AA$15,$A$1,"")</f>
        <v/>
      </c>
      <c r="AB99" s="1">
        <f t="shared" ca="1" si="4"/>
        <v>12</v>
      </c>
    </row>
    <row r="100" spans="26:28" x14ac:dyDescent="0.2">
      <c r="Z100" s="1" t="str">
        <f ca="1">IF(AA100=$A$1,COUNTIF(AA$17:AA100,$A$1),"")</f>
        <v/>
      </c>
      <c r="AA100" s="1" t="str">
        <f ca="1">IF(COUNTIF(AB$17:AB100,AB100)&lt;=AA$15,$A$1,"")</f>
        <v/>
      </c>
      <c r="AB100" s="1">
        <f t="shared" ca="1" si="4"/>
        <v>2</v>
      </c>
    </row>
    <row r="101" spans="26:28" x14ac:dyDescent="0.2">
      <c r="Z101" s="1" t="str">
        <f ca="1">IF(AA101=$A$1,COUNTIF(AA$17:AA101,$A$1),"")</f>
        <v/>
      </c>
      <c r="AA101" s="1" t="str">
        <f ca="1">IF(COUNTIF(AB$17:AB101,AB101)&lt;=AA$15,$A$1,"")</f>
        <v/>
      </c>
      <c r="AB101" s="1">
        <f t="shared" ca="1" si="4"/>
        <v>11</v>
      </c>
    </row>
    <row r="102" spans="26:28" x14ac:dyDescent="0.2">
      <c r="Z102" s="1" t="str">
        <f ca="1">IF(AA102=$A$1,COUNTIF(AA$17:AA102,$A$1),"")</f>
        <v/>
      </c>
      <c r="AA102" s="1" t="str">
        <f ca="1">IF(COUNTIF(AB$17:AB102,AB102)&lt;=AA$15,$A$1,"")</f>
        <v/>
      </c>
      <c r="AB102" s="1">
        <f t="shared" ca="1" si="4"/>
        <v>2</v>
      </c>
    </row>
    <row r="103" spans="26:28" x14ac:dyDescent="0.2">
      <c r="Z103" s="1" t="str">
        <f ca="1">IF(AA103=$A$1,COUNTIF(AA$17:AA103,$A$1),"")</f>
        <v/>
      </c>
      <c r="AA103" s="1" t="str">
        <f ca="1">IF(COUNTIF(AB$17:AB103,AB103)&lt;=AA$15,$A$1,"")</f>
        <v/>
      </c>
      <c r="AB103" s="1">
        <f t="shared" ca="1" si="4"/>
        <v>12</v>
      </c>
    </row>
    <row r="104" spans="26:28" x14ac:dyDescent="0.2">
      <c r="Z104" s="1" t="str">
        <f ca="1">IF(AA104=$A$1,COUNTIF(AA$17:AA104,$A$1),"")</f>
        <v/>
      </c>
      <c r="AA104" s="1" t="str">
        <f ca="1">IF(COUNTIF(AB$17:AB104,AB104)&lt;=AA$15,$A$1,"")</f>
        <v/>
      </c>
      <c r="AB104" s="1">
        <f t="shared" ca="1" si="4"/>
        <v>6</v>
      </c>
    </row>
    <row r="105" spans="26:28" x14ac:dyDescent="0.2">
      <c r="Z105" s="1" t="str">
        <f ca="1">IF(AA105=$A$1,COUNTIF(AA$17:AA105,$A$1),"")</f>
        <v/>
      </c>
      <c r="AA105" s="1" t="str">
        <f ca="1">IF(COUNTIF(AB$17:AB105,AB105)&lt;=AA$15,$A$1,"")</f>
        <v/>
      </c>
      <c r="AB105" s="1">
        <f t="shared" ca="1" si="4"/>
        <v>5</v>
      </c>
    </row>
    <row r="106" spans="26:28" x14ac:dyDescent="0.2">
      <c r="Z106" s="1" t="str">
        <f ca="1">IF(AA106=$A$1,COUNTIF(AA$17:AA106,$A$1),"")</f>
        <v/>
      </c>
      <c r="AA106" s="1" t="str">
        <f ca="1">IF(COUNTIF(AB$17:AB106,AB106)&lt;=AA$15,$A$1,"")</f>
        <v/>
      </c>
      <c r="AB106" s="1">
        <f t="shared" ca="1" si="4"/>
        <v>12</v>
      </c>
    </row>
    <row r="107" spans="26:28" x14ac:dyDescent="0.2">
      <c r="Z107" s="1" t="str">
        <f ca="1">IF(AA107=$A$1,COUNTIF(AA$17:AA107,$A$1),"")</f>
        <v/>
      </c>
      <c r="AA107" s="1" t="str">
        <f ca="1">IF(COUNTIF(AB$17:AB107,AB107)&lt;=AA$15,$A$1,"")</f>
        <v/>
      </c>
      <c r="AB107" s="1">
        <f t="shared" ca="1" si="4"/>
        <v>1</v>
      </c>
    </row>
    <row r="108" spans="26:28" x14ac:dyDescent="0.2">
      <c r="Z108" s="1" t="str">
        <f ca="1">IF(AA108=$A$1,COUNTIF(AA$17:AA108,$A$1),"")</f>
        <v/>
      </c>
      <c r="AA108" s="1" t="str">
        <f ca="1">IF(COUNTIF(AB$17:AB108,AB108)&lt;=AA$15,$A$1,"")</f>
        <v/>
      </c>
      <c r="AB108" s="1">
        <f t="shared" ca="1" si="4"/>
        <v>7</v>
      </c>
    </row>
    <row r="109" spans="26:28" x14ac:dyDescent="0.2">
      <c r="Z109" s="1" t="str">
        <f ca="1">IF(AA109=$A$1,COUNTIF(AA$17:AA109,$A$1),"")</f>
        <v/>
      </c>
      <c r="AA109" s="1" t="str">
        <f ca="1">IF(COUNTIF(AB$17:AB109,AB109)&lt;=AA$15,$A$1,"")</f>
        <v/>
      </c>
      <c r="AB109" s="1">
        <f t="shared" ca="1" si="4"/>
        <v>9</v>
      </c>
    </row>
    <row r="110" spans="26:28" x14ac:dyDescent="0.2">
      <c r="Z110" s="1" t="str">
        <f ca="1">IF(AA110=$A$1,COUNTIF(AA$17:AA110,$A$1),"")</f>
        <v/>
      </c>
      <c r="AA110" s="1" t="str">
        <f ca="1">IF(COUNTIF(AB$17:AB110,AB110)&lt;=AA$15,$A$1,"")</f>
        <v/>
      </c>
      <c r="AB110" s="1">
        <f t="shared" ca="1" si="4"/>
        <v>14</v>
      </c>
    </row>
    <row r="111" spans="26:28" x14ac:dyDescent="0.2">
      <c r="Z111" s="1" t="str">
        <f ca="1">IF(AA111=$A$1,COUNTIF(AA$17:AA111,$A$1),"")</f>
        <v/>
      </c>
      <c r="AA111" s="1" t="str">
        <f ca="1">IF(COUNTIF(AB$17:AB111,AB111)&lt;=AA$15,$A$1,"")</f>
        <v/>
      </c>
      <c r="AB111" s="1">
        <f t="shared" ca="1" si="4"/>
        <v>8</v>
      </c>
    </row>
    <row r="112" spans="26:28" x14ac:dyDescent="0.2">
      <c r="Z112" s="1" t="str">
        <f ca="1">IF(AA112=$A$1,COUNTIF(AA$17:AA112,$A$1),"")</f>
        <v/>
      </c>
      <c r="AA112" s="1" t="str">
        <f ca="1">IF(COUNTIF(AB$17:AB112,AB112)&lt;=AA$15,$A$1,"")</f>
        <v/>
      </c>
      <c r="AB112" s="1">
        <f t="shared" ca="1" si="4"/>
        <v>9</v>
      </c>
    </row>
    <row r="113" spans="26:28" x14ac:dyDescent="0.2">
      <c r="Z113" s="1" t="str">
        <f ca="1">IF(AA113=$A$1,COUNTIF(AA$17:AA113,$A$1),"")</f>
        <v/>
      </c>
      <c r="AA113" s="1" t="str">
        <f ca="1">IF(COUNTIF(AB$17:AB113,AB113)&lt;=AA$15,$A$1,"")</f>
        <v/>
      </c>
      <c r="AB113" s="1">
        <f t="shared" ca="1" si="4"/>
        <v>1</v>
      </c>
    </row>
    <row r="114" spans="26:28" x14ac:dyDescent="0.2">
      <c r="Z114" s="1" t="str">
        <f ca="1">IF(AA114=$A$1,COUNTIF(AA$17:AA114,$A$1),"")</f>
        <v/>
      </c>
      <c r="AA114" s="1" t="str">
        <f ca="1">IF(COUNTIF(AB$17:AB114,AB114)&lt;=AA$15,$A$1,"")</f>
        <v/>
      </c>
      <c r="AB114" s="1">
        <f t="shared" ca="1" si="4"/>
        <v>10</v>
      </c>
    </row>
    <row r="115" spans="26:28" x14ac:dyDescent="0.2">
      <c r="Z115" s="1" t="str">
        <f ca="1">IF(AA115=$A$1,COUNTIF(AA$17:AA115,$A$1),"")</f>
        <v/>
      </c>
      <c r="AA115" s="1" t="str">
        <f ca="1">IF(COUNTIF(AB$17:AB115,AB115)&lt;=AA$15,$A$1,"")</f>
        <v/>
      </c>
      <c r="AB115" s="1">
        <f t="shared" ca="1" si="4"/>
        <v>13</v>
      </c>
    </row>
    <row r="116" spans="26:28" x14ac:dyDescent="0.2">
      <c r="Z116" s="1" t="str">
        <f ca="1">IF(AA116=$A$1,COUNTIF(AA$17:AA116,$A$1),"")</f>
        <v/>
      </c>
      <c r="AA116" s="1" t="str">
        <f ca="1">IF(COUNTIF(AB$17:AB116,AB116)&lt;=AA$15,$A$1,"")</f>
        <v/>
      </c>
      <c r="AB116" s="1">
        <f t="shared" ca="1" si="4"/>
        <v>8</v>
      </c>
    </row>
    <row r="117" spans="26:28" x14ac:dyDescent="0.2">
      <c r="Z117" s="1" t="str">
        <f ca="1">IF(AA117=$A$1,COUNTIF(AA$17:AA117,$A$1),"")</f>
        <v/>
      </c>
      <c r="AA117" s="1" t="str">
        <f ca="1">IF(COUNTIF(AB$17:AB117,AB117)&lt;=AA$15,$A$1,"")</f>
        <v/>
      </c>
      <c r="AB117" s="1">
        <f t="shared" ca="1" si="4"/>
        <v>1</v>
      </c>
    </row>
    <row r="118" spans="26:28" x14ac:dyDescent="0.2">
      <c r="Z118" s="1" t="str">
        <f ca="1">IF(AA118=$A$1,COUNTIF(AA$17:AA118,$A$1),"")</f>
        <v/>
      </c>
      <c r="AA118" s="1" t="str">
        <f ca="1">IF(COUNTIF(AB$17:AB118,AB118)&lt;=AA$15,$A$1,"")</f>
        <v/>
      </c>
      <c r="AB118" s="1">
        <f t="shared" ca="1" si="4"/>
        <v>3</v>
      </c>
    </row>
    <row r="119" spans="26:28" x14ac:dyDescent="0.2">
      <c r="Z119" s="1" t="str">
        <f ca="1">IF(AA119=$A$1,COUNTIF(AA$17:AA119,$A$1),"")</f>
        <v/>
      </c>
      <c r="AA119" s="1" t="str">
        <f ca="1">IF(COUNTIF(AB$17:AB119,AB119)&lt;=AA$15,$A$1,"")</f>
        <v/>
      </c>
      <c r="AB119" s="1">
        <f t="shared" ca="1" si="4"/>
        <v>1</v>
      </c>
    </row>
    <row r="120" spans="26:28" x14ac:dyDescent="0.2">
      <c r="Z120" s="1" t="str">
        <f ca="1">IF(AA120=$A$1,COUNTIF(AA$17:AA120,$A$1),"")</f>
        <v/>
      </c>
      <c r="AA120" s="1" t="str">
        <f ca="1">IF(COUNTIF(AB$17:AB120,AB120)&lt;=AA$15,$A$1,"")</f>
        <v/>
      </c>
      <c r="AB120" s="1">
        <f t="shared" ca="1" si="4"/>
        <v>1</v>
      </c>
    </row>
    <row r="121" spans="26:28" x14ac:dyDescent="0.2">
      <c r="Z121" s="1" t="str">
        <f ca="1">IF(AA121=$A$1,COUNTIF(AA$17:AA121,$A$1),"")</f>
        <v/>
      </c>
      <c r="AA121" s="1" t="str">
        <f ca="1">IF(COUNTIF(AB$17:AB121,AB121)&lt;=AA$15,$A$1,"")</f>
        <v/>
      </c>
      <c r="AB121" s="1">
        <f t="shared" ca="1" si="4"/>
        <v>12</v>
      </c>
    </row>
    <row r="122" spans="26:28" x14ac:dyDescent="0.2">
      <c r="Z122" s="1" t="str">
        <f ca="1">IF(AA122=$A$1,COUNTIF(AA$17:AA122,$A$1),"")</f>
        <v/>
      </c>
      <c r="AA122" s="1" t="str">
        <f ca="1">IF(COUNTIF(AB$17:AB122,AB122)&lt;=AA$15,$A$1,"")</f>
        <v/>
      </c>
      <c r="AB122" s="1">
        <f t="shared" ca="1" si="4"/>
        <v>9</v>
      </c>
    </row>
    <row r="123" spans="26:28" x14ac:dyDescent="0.2">
      <c r="Z123" s="1" t="str">
        <f ca="1">IF(AA123=$A$1,COUNTIF(AA$17:AA123,$A$1),"")</f>
        <v/>
      </c>
      <c r="AA123" s="1" t="str">
        <f ca="1">IF(COUNTIF(AB$17:AB123,AB123)&lt;=AA$15,$A$1,"")</f>
        <v/>
      </c>
      <c r="AB123" s="1">
        <f t="shared" ca="1" si="4"/>
        <v>8</v>
      </c>
    </row>
    <row r="124" spans="26:28" x14ac:dyDescent="0.2">
      <c r="Z124" s="1" t="str">
        <f ca="1">IF(AA124=$A$1,COUNTIF(AA$17:AA124,$A$1),"")</f>
        <v/>
      </c>
      <c r="AA124" s="1" t="str">
        <f ca="1">IF(COUNTIF(AB$17:AB124,AB124)&lt;=AA$15,$A$1,"")</f>
        <v/>
      </c>
      <c r="AB124" s="1">
        <f t="shared" ca="1" si="4"/>
        <v>4</v>
      </c>
    </row>
    <row r="125" spans="26:28" x14ac:dyDescent="0.2">
      <c r="Z125" s="1" t="str">
        <f ca="1">IF(AA125=$A$1,COUNTIF(AA$17:AA125,$A$1),"")</f>
        <v/>
      </c>
      <c r="AA125" s="1" t="str">
        <f ca="1">IF(COUNTIF(AB$17:AB125,AB125)&lt;=AA$15,$A$1,"")</f>
        <v/>
      </c>
      <c r="AB125" s="1">
        <f t="shared" ca="1" si="4"/>
        <v>3</v>
      </c>
    </row>
    <row r="126" spans="26:28" x14ac:dyDescent="0.2">
      <c r="Z126" s="1" t="str">
        <f ca="1">IF(AA126=$A$1,COUNTIF(AA$17:AA126,$A$1),"")</f>
        <v/>
      </c>
      <c r="AA126" s="1" t="str">
        <f ca="1">IF(COUNTIF(AB$17:AB126,AB126)&lt;=AA$15,$A$1,"")</f>
        <v/>
      </c>
      <c r="AB126" s="1">
        <f t="shared" ca="1" si="4"/>
        <v>4</v>
      </c>
    </row>
    <row r="127" spans="26:28" x14ac:dyDescent="0.2">
      <c r="Z127" s="1" t="str">
        <f ca="1">IF(AA127=$A$1,COUNTIF(AA$17:AA127,$A$1),"")</f>
        <v/>
      </c>
      <c r="AA127" s="1" t="str">
        <f ca="1">IF(COUNTIF(AB$17:AB127,AB127)&lt;=AA$15,$A$1,"")</f>
        <v/>
      </c>
      <c r="AB127" s="1">
        <f t="shared" ca="1" si="4"/>
        <v>10</v>
      </c>
    </row>
    <row r="128" spans="26:28" x14ac:dyDescent="0.2">
      <c r="Z128" s="1" t="str">
        <f ca="1">IF(AA128=$A$1,COUNTIF(AA$17:AA128,$A$1),"")</f>
        <v/>
      </c>
      <c r="AA128" s="1" t="str">
        <f ca="1">IF(COUNTIF(AB$17:AB128,AB128)&lt;=AA$15,$A$1,"")</f>
        <v/>
      </c>
      <c r="AB128" s="1">
        <f t="shared" ca="1" si="4"/>
        <v>9</v>
      </c>
    </row>
    <row r="129" spans="26:28" x14ac:dyDescent="0.2">
      <c r="Z129" s="1" t="str">
        <f ca="1">IF(AA129=$A$1,COUNTIF(AA$17:AA129,$A$1),"")</f>
        <v/>
      </c>
      <c r="AA129" s="1" t="str">
        <f ca="1">IF(COUNTIF(AB$17:AB129,AB129)&lt;=AA$15,$A$1,"")</f>
        <v/>
      </c>
      <c r="AB129" s="1">
        <f t="shared" ca="1" si="4"/>
        <v>1</v>
      </c>
    </row>
    <row r="130" spans="26:28" x14ac:dyDescent="0.2">
      <c r="Z130" s="1" t="str">
        <f ca="1">IF(AA130=$A$1,COUNTIF(AA$17:AA130,$A$1),"")</f>
        <v/>
      </c>
      <c r="AA130" s="1" t="str">
        <f ca="1">IF(COUNTIF(AB$17:AB130,AB130)&lt;=AA$15,$A$1,"")</f>
        <v/>
      </c>
      <c r="AB130" s="1">
        <f t="shared" ca="1" si="4"/>
        <v>14</v>
      </c>
    </row>
    <row r="131" spans="26:28" x14ac:dyDescent="0.2">
      <c r="Z131" s="1" t="str">
        <f ca="1">IF(AA131=$A$1,COUNTIF(AA$17:AA131,$A$1),"")</f>
        <v/>
      </c>
      <c r="AA131" s="1" t="str">
        <f ca="1">IF(COUNTIF(AB$17:AB131,AB131)&lt;=AA$15,$A$1,"")</f>
        <v/>
      </c>
      <c r="AB131" s="1">
        <f t="shared" ca="1" si="4"/>
        <v>14</v>
      </c>
    </row>
    <row r="132" spans="26:28" x14ac:dyDescent="0.2">
      <c r="Z132" s="1" t="str">
        <f ca="1">IF(AA132=$A$1,COUNTIF(AA$17:AA132,$A$1),"")</f>
        <v/>
      </c>
      <c r="AA132" s="1" t="str">
        <f ca="1">IF(COUNTIF(AB$17:AB132,AB132)&lt;=AA$15,$A$1,"")</f>
        <v/>
      </c>
      <c r="AB132" s="1">
        <f t="shared" ca="1" si="4"/>
        <v>6</v>
      </c>
    </row>
    <row r="133" spans="26:28" x14ac:dyDescent="0.2">
      <c r="Z133" s="1" t="str">
        <f ca="1">IF(AA133=$A$1,COUNTIF(AA$17:AA133,$A$1),"")</f>
        <v/>
      </c>
      <c r="AA133" s="1" t="str">
        <f ca="1">IF(COUNTIF(AB$17:AB133,AB133)&lt;=AA$15,$A$1,"")</f>
        <v/>
      </c>
      <c r="AB133" s="1">
        <f t="shared" ca="1" si="4"/>
        <v>8</v>
      </c>
    </row>
    <row r="134" spans="26:28" x14ac:dyDescent="0.2">
      <c r="Z134" s="1" t="str">
        <f ca="1">IF(AA134=$A$1,COUNTIF(AA$17:AA134,$A$1),"")</f>
        <v/>
      </c>
      <c r="AA134" s="1" t="str">
        <f ca="1">IF(COUNTIF(AB$17:AB134,AB134)&lt;=AA$15,$A$1,"")</f>
        <v/>
      </c>
      <c r="AB134" s="1">
        <f t="shared" ca="1" si="4"/>
        <v>7</v>
      </c>
    </row>
    <row r="135" spans="26:28" x14ac:dyDescent="0.2">
      <c r="Z135" s="1" t="str">
        <f ca="1">IF(AA135=$A$1,COUNTIF(AA$17:AA135,$A$1),"")</f>
        <v/>
      </c>
      <c r="AA135" s="1" t="str">
        <f ca="1">IF(COUNTIF(AB$17:AB135,AB135)&lt;=AA$15,$A$1,"")</f>
        <v/>
      </c>
      <c r="AB135" s="1">
        <f t="shared" ca="1" si="4"/>
        <v>13</v>
      </c>
    </row>
    <row r="136" spans="26:28" x14ac:dyDescent="0.2">
      <c r="Z136" s="1" t="str">
        <f ca="1">IF(AA136=$A$1,COUNTIF(AA$17:AA136,$A$1),"")</f>
        <v/>
      </c>
      <c r="AA136" s="1" t="str">
        <f ca="1">IF(COUNTIF(AB$17:AB136,AB136)&lt;=AA$15,$A$1,"")</f>
        <v/>
      </c>
      <c r="AB136" s="1">
        <f t="shared" ca="1" si="4"/>
        <v>7</v>
      </c>
    </row>
    <row r="137" spans="26:28" x14ac:dyDescent="0.2">
      <c r="Z137" s="1" t="str">
        <f ca="1">IF(AA137=$A$1,COUNTIF(AA$17:AA137,$A$1),"")</f>
        <v/>
      </c>
      <c r="AA137" s="1" t="str">
        <f ca="1">IF(COUNTIF(AB$17:AB137,AB137)&lt;=AA$15,$A$1,"")</f>
        <v/>
      </c>
      <c r="AB137" s="1">
        <f t="shared" ca="1" si="4"/>
        <v>7</v>
      </c>
    </row>
    <row r="138" spans="26:28" x14ac:dyDescent="0.2">
      <c r="Z138" s="1" t="str">
        <f ca="1">IF(AA138=$A$1,COUNTIF(AA$17:AA138,$A$1),"")</f>
        <v/>
      </c>
      <c r="AA138" s="1" t="str">
        <f ca="1">IF(COUNTIF(AB$17:AB138,AB138)&lt;=AA$15,$A$1,"")</f>
        <v/>
      </c>
      <c r="AB138" s="1">
        <f t="shared" ca="1" si="4"/>
        <v>10</v>
      </c>
    </row>
    <row r="139" spans="26:28" x14ac:dyDescent="0.2">
      <c r="Z139" s="1" t="str">
        <f ca="1">IF(AA139=$A$1,COUNTIF(AA$17:AA139,$A$1),"")</f>
        <v/>
      </c>
      <c r="AA139" s="1" t="str">
        <f ca="1">IF(COUNTIF(AB$17:AB139,AB139)&lt;=AA$15,$A$1,"")</f>
        <v/>
      </c>
      <c r="AB139" s="1">
        <f t="shared" ca="1" si="4"/>
        <v>4</v>
      </c>
    </row>
    <row r="140" spans="26:28" x14ac:dyDescent="0.2">
      <c r="Z140" s="1" t="str">
        <f ca="1">IF(AA140=$A$1,COUNTIF(AA$17:AA140,$A$1),"")</f>
        <v/>
      </c>
      <c r="AA140" s="1" t="str">
        <f ca="1">IF(COUNTIF(AB$17:AB140,AB140)&lt;=AA$15,$A$1,"")</f>
        <v/>
      </c>
      <c r="AB140" s="1">
        <f t="shared" ca="1" si="4"/>
        <v>7</v>
      </c>
    </row>
    <row r="141" spans="26:28" x14ac:dyDescent="0.2">
      <c r="Z141" s="1" t="str">
        <f ca="1">IF(AA141=$A$1,COUNTIF(AA$17:AA141,$A$1),"")</f>
        <v/>
      </c>
      <c r="AA141" s="1" t="str">
        <f ca="1">IF(COUNTIF(AB$17:AB141,AB141)&lt;=AA$15,$A$1,"")</f>
        <v/>
      </c>
      <c r="AB141" s="1">
        <f t="shared" ca="1" si="4"/>
        <v>7</v>
      </c>
    </row>
    <row r="142" spans="26:28" x14ac:dyDescent="0.2">
      <c r="Z142" s="1" t="str">
        <f ca="1">IF(AA142=$A$1,COUNTIF(AA$17:AA142,$A$1),"")</f>
        <v/>
      </c>
      <c r="AA142" s="1" t="str">
        <f ca="1">IF(COUNTIF(AB$17:AB142,AB142)&lt;=AA$15,$A$1,"")</f>
        <v/>
      </c>
      <c r="AB142" s="1">
        <f t="shared" ca="1" si="4"/>
        <v>13</v>
      </c>
    </row>
    <row r="143" spans="26:28" x14ac:dyDescent="0.2">
      <c r="Z143" s="1" t="str">
        <f ca="1">IF(AA143=$A$1,COUNTIF(AA$17:AA143,$A$1),"")</f>
        <v/>
      </c>
      <c r="AA143" s="1" t="str">
        <f ca="1">IF(COUNTIF(AB$17:AB143,AB143)&lt;=AA$15,$A$1,"")</f>
        <v/>
      </c>
      <c r="AB143" s="1">
        <f t="shared" ca="1" si="4"/>
        <v>10</v>
      </c>
    </row>
    <row r="144" spans="26:28" x14ac:dyDescent="0.2">
      <c r="Z144" s="1" t="str">
        <f ca="1">IF(AA144=$A$1,COUNTIF(AA$17:AA144,$A$1),"")</f>
        <v/>
      </c>
      <c r="AA144" s="1" t="str">
        <f ca="1">IF(COUNTIF(AB$17:AB144,AB144)&lt;=AA$15,$A$1,"")</f>
        <v/>
      </c>
      <c r="AB144" s="1">
        <f t="shared" ca="1" si="4"/>
        <v>4</v>
      </c>
    </row>
    <row r="145" spans="26:28" x14ac:dyDescent="0.2">
      <c r="Z145" s="1" t="str">
        <f ca="1">IF(AA145=$A$1,COUNTIF(AA$17:AA145,$A$1),"")</f>
        <v/>
      </c>
      <c r="AA145" s="1" t="str">
        <f ca="1">IF(COUNTIF(AB$17:AB145,AB145)&lt;=AA$15,$A$1,"")</f>
        <v/>
      </c>
      <c r="AB145" s="1">
        <f t="shared" ca="1" si="4"/>
        <v>2</v>
      </c>
    </row>
    <row r="146" spans="26:28" x14ac:dyDescent="0.2">
      <c r="Z146" s="1" t="str">
        <f ca="1">IF(AA146=$A$1,COUNTIF(AA$17:AA146,$A$1),"")</f>
        <v/>
      </c>
      <c r="AA146" s="1" t="str">
        <f ca="1">IF(COUNTIF(AB$17:AB146,AB146)&lt;=AA$15,$A$1,"")</f>
        <v/>
      </c>
      <c r="AB146" s="1">
        <f t="shared" ref="AB146:AB209" ca="1" si="5">RANDBETWEEN(AB$14,AB$15)</f>
        <v>13</v>
      </c>
    </row>
    <row r="147" spans="26:28" x14ac:dyDescent="0.2">
      <c r="Z147" s="1" t="str">
        <f ca="1">IF(AA147=$A$1,COUNTIF(AA$17:AA147,$A$1),"")</f>
        <v/>
      </c>
      <c r="AA147" s="1" t="str">
        <f ca="1">IF(COUNTIF(AB$17:AB147,AB147)&lt;=AA$15,$A$1,"")</f>
        <v/>
      </c>
      <c r="AB147" s="1">
        <f t="shared" ca="1" si="5"/>
        <v>6</v>
      </c>
    </row>
    <row r="148" spans="26:28" x14ac:dyDescent="0.2">
      <c r="Z148" s="1" t="str">
        <f ca="1">IF(AA148=$A$1,COUNTIF(AA$17:AA148,$A$1),"")</f>
        <v/>
      </c>
      <c r="AA148" s="1" t="str">
        <f ca="1">IF(COUNTIF(AB$17:AB148,AB148)&lt;=AA$15,$A$1,"")</f>
        <v/>
      </c>
      <c r="AB148" s="1">
        <f t="shared" ca="1" si="5"/>
        <v>14</v>
      </c>
    </row>
    <row r="149" spans="26:28" x14ac:dyDescent="0.2">
      <c r="Z149" s="1" t="str">
        <f ca="1">IF(AA149=$A$1,COUNTIF(AA$17:AA149,$A$1),"")</f>
        <v/>
      </c>
      <c r="AA149" s="1" t="str">
        <f ca="1">IF(COUNTIF(AB$17:AB149,AB149)&lt;=AA$15,$A$1,"")</f>
        <v/>
      </c>
      <c r="AB149" s="1">
        <f t="shared" ca="1" si="5"/>
        <v>4</v>
      </c>
    </row>
    <row r="150" spans="26:28" x14ac:dyDescent="0.2">
      <c r="Z150" s="1" t="str">
        <f ca="1">IF(AA150=$A$1,COUNTIF(AA$17:AA150,$A$1),"")</f>
        <v/>
      </c>
      <c r="AA150" s="1" t="str">
        <f ca="1">IF(COUNTIF(AB$17:AB150,AB150)&lt;=AA$15,$A$1,"")</f>
        <v/>
      </c>
      <c r="AB150" s="1">
        <f t="shared" ca="1" si="5"/>
        <v>6</v>
      </c>
    </row>
    <row r="151" spans="26:28" x14ac:dyDescent="0.2">
      <c r="Z151" s="1" t="str">
        <f ca="1">IF(AA151=$A$1,COUNTIF(AA$17:AA151,$A$1),"")</f>
        <v/>
      </c>
      <c r="AA151" s="1" t="str">
        <f ca="1">IF(COUNTIF(AB$17:AB151,AB151)&lt;=AA$15,$A$1,"")</f>
        <v/>
      </c>
      <c r="AB151" s="1">
        <f t="shared" ca="1" si="5"/>
        <v>6</v>
      </c>
    </row>
    <row r="152" spans="26:28" x14ac:dyDescent="0.2">
      <c r="Z152" s="1" t="str">
        <f ca="1">IF(AA152=$A$1,COUNTIF(AA$17:AA152,$A$1),"")</f>
        <v/>
      </c>
      <c r="AA152" s="1" t="str">
        <f ca="1">IF(COUNTIF(AB$17:AB152,AB152)&lt;=AA$15,$A$1,"")</f>
        <v/>
      </c>
      <c r="AB152" s="1">
        <f t="shared" ca="1" si="5"/>
        <v>7</v>
      </c>
    </row>
    <row r="153" spans="26:28" x14ac:dyDescent="0.2">
      <c r="Z153" s="1" t="str">
        <f ca="1">IF(AA153=$A$1,COUNTIF(AA$17:AA153,$A$1),"")</f>
        <v/>
      </c>
      <c r="AA153" s="1" t="str">
        <f ca="1">IF(COUNTIF(AB$17:AB153,AB153)&lt;=AA$15,$A$1,"")</f>
        <v/>
      </c>
      <c r="AB153" s="1">
        <f t="shared" ca="1" si="5"/>
        <v>9</v>
      </c>
    </row>
    <row r="154" spans="26:28" x14ac:dyDescent="0.2">
      <c r="Z154" s="1" t="str">
        <f ca="1">IF(AA154=$A$1,COUNTIF(AA$17:AA154,$A$1),"")</f>
        <v/>
      </c>
      <c r="AA154" s="1" t="str">
        <f ca="1">IF(COUNTIF(AB$17:AB154,AB154)&lt;=AA$15,$A$1,"")</f>
        <v/>
      </c>
      <c r="AB154" s="1">
        <f t="shared" ca="1" si="5"/>
        <v>12</v>
      </c>
    </row>
    <row r="155" spans="26:28" x14ac:dyDescent="0.2">
      <c r="Z155" s="1" t="str">
        <f ca="1">IF(AA155=$A$1,COUNTIF(AA$17:AA155,$A$1),"")</f>
        <v/>
      </c>
      <c r="AA155" s="1" t="str">
        <f ca="1">IF(COUNTIF(AB$17:AB155,AB155)&lt;=AA$15,$A$1,"")</f>
        <v/>
      </c>
      <c r="AB155" s="1">
        <f t="shared" ca="1" si="5"/>
        <v>3</v>
      </c>
    </row>
    <row r="156" spans="26:28" x14ac:dyDescent="0.2">
      <c r="Z156" s="1" t="str">
        <f ca="1">IF(AA156=$A$1,COUNTIF(AA$17:AA156,$A$1),"")</f>
        <v/>
      </c>
      <c r="AA156" s="1" t="str">
        <f ca="1">IF(COUNTIF(AB$17:AB156,AB156)&lt;=AA$15,$A$1,"")</f>
        <v/>
      </c>
      <c r="AB156" s="1">
        <f t="shared" ca="1" si="5"/>
        <v>1</v>
      </c>
    </row>
    <row r="157" spans="26:28" x14ac:dyDescent="0.2">
      <c r="Z157" s="1" t="str">
        <f ca="1">IF(AA157=$A$1,COUNTIF(AA$17:AA157,$A$1),"")</f>
        <v/>
      </c>
      <c r="AA157" s="1" t="str">
        <f ca="1">IF(COUNTIF(AB$17:AB157,AB157)&lt;=AA$15,$A$1,"")</f>
        <v/>
      </c>
      <c r="AB157" s="1">
        <f t="shared" ca="1" si="5"/>
        <v>1</v>
      </c>
    </row>
    <row r="158" spans="26:28" x14ac:dyDescent="0.2">
      <c r="Z158" s="1" t="str">
        <f ca="1">IF(AA158=$A$1,COUNTIF(AA$17:AA158,$A$1),"")</f>
        <v/>
      </c>
      <c r="AA158" s="1" t="str">
        <f ca="1">IF(COUNTIF(AB$17:AB158,AB158)&lt;=AA$15,$A$1,"")</f>
        <v/>
      </c>
      <c r="AB158" s="1">
        <f t="shared" ca="1" si="5"/>
        <v>4</v>
      </c>
    </row>
    <row r="159" spans="26:28" x14ac:dyDescent="0.2">
      <c r="Z159" s="1" t="str">
        <f ca="1">IF(AA159=$A$1,COUNTIF(AA$17:AA159,$A$1),"")</f>
        <v/>
      </c>
      <c r="AA159" s="1" t="str">
        <f ca="1">IF(COUNTIF(AB$17:AB159,AB159)&lt;=AA$15,$A$1,"")</f>
        <v/>
      </c>
      <c r="AB159" s="1">
        <f t="shared" ca="1" si="5"/>
        <v>12</v>
      </c>
    </row>
    <row r="160" spans="26:28" x14ac:dyDescent="0.2">
      <c r="Z160" s="1" t="str">
        <f ca="1">IF(AA160=$A$1,COUNTIF(AA$17:AA160,$A$1),"")</f>
        <v/>
      </c>
      <c r="AA160" s="1" t="str">
        <f ca="1">IF(COUNTIF(AB$17:AB160,AB160)&lt;=AA$15,$A$1,"")</f>
        <v/>
      </c>
      <c r="AB160" s="1">
        <f t="shared" ca="1" si="5"/>
        <v>8</v>
      </c>
    </row>
    <row r="161" spans="26:28" x14ac:dyDescent="0.2">
      <c r="Z161" s="1" t="str">
        <f ca="1">IF(AA161=$A$1,COUNTIF(AA$17:AA161,$A$1),"")</f>
        <v/>
      </c>
      <c r="AA161" s="1" t="str">
        <f ca="1">IF(COUNTIF(AB$17:AB161,AB161)&lt;=AA$15,$A$1,"")</f>
        <v/>
      </c>
      <c r="AB161" s="1">
        <f t="shared" ca="1" si="5"/>
        <v>12</v>
      </c>
    </row>
    <row r="162" spans="26:28" x14ac:dyDescent="0.2">
      <c r="Z162" s="1" t="str">
        <f ca="1">IF(AA162=$A$1,COUNTIF(AA$17:AA162,$A$1),"")</f>
        <v/>
      </c>
      <c r="AA162" s="1" t="str">
        <f ca="1">IF(COUNTIF(AB$17:AB162,AB162)&lt;=AA$15,$A$1,"")</f>
        <v/>
      </c>
      <c r="AB162" s="1">
        <f t="shared" ca="1" si="5"/>
        <v>2</v>
      </c>
    </row>
    <row r="163" spans="26:28" x14ac:dyDescent="0.2">
      <c r="Z163" s="1" t="str">
        <f ca="1">IF(AA163=$A$1,COUNTIF(AA$17:AA163,$A$1),"")</f>
        <v/>
      </c>
      <c r="AA163" s="1" t="str">
        <f ca="1">IF(COUNTIF(AB$17:AB163,AB163)&lt;=AA$15,$A$1,"")</f>
        <v/>
      </c>
      <c r="AB163" s="1">
        <f t="shared" ca="1" si="5"/>
        <v>10</v>
      </c>
    </row>
    <row r="164" spans="26:28" x14ac:dyDescent="0.2">
      <c r="Z164" s="1" t="str">
        <f ca="1">IF(AA164=$A$1,COUNTIF(AA$17:AA164,$A$1),"")</f>
        <v/>
      </c>
      <c r="AA164" s="1" t="str">
        <f ca="1">IF(COUNTIF(AB$17:AB164,AB164)&lt;=AA$15,$A$1,"")</f>
        <v/>
      </c>
      <c r="AB164" s="1">
        <f t="shared" ca="1" si="5"/>
        <v>5</v>
      </c>
    </row>
    <row r="165" spans="26:28" x14ac:dyDescent="0.2">
      <c r="Z165" s="1" t="str">
        <f ca="1">IF(AA165=$A$1,COUNTIF(AA$17:AA165,$A$1),"")</f>
        <v/>
      </c>
      <c r="AA165" s="1" t="str">
        <f ca="1">IF(COUNTIF(AB$17:AB165,AB165)&lt;=AA$15,$A$1,"")</f>
        <v/>
      </c>
      <c r="AB165" s="1">
        <f t="shared" ca="1" si="5"/>
        <v>4</v>
      </c>
    </row>
    <row r="166" spans="26:28" x14ac:dyDescent="0.2">
      <c r="Z166" s="1" t="str">
        <f ca="1">IF(AA166=$A$1,COUNTIF(AA$17:AA166,$A$1),"")</f>
        <v/>
      </c>
      <c r="AA166" s="1" t="str">
        <f ca="1">IF(COUNTIF(AB$17:AB166,AB166)&lt;=AA$15,$A$1,"")</f>
        <v/>
      </c>
      <c r="AB166" s="1">
        <f t="shared" ca="1" si="5"/>
        <v>1</v>
      </c>
    </row>
    <row r="167" spans="26:28" x14ac:dyDescent="0.2">
      <c r="Z167" s="1" t="str">
        <f ca="1">IF(AA167=$A$1,COUNTIF(AA$17:AA167,$A$1),"")</f>
        <v/>
      </c>
      <c r="AA167" s="1" t="str">
        <f ca="1">IF(COUNTIF(AB$17:AB167,AB167)&lt;=AA$15,$A$1,"")</f>
        <v/>
      </c>
      <c r="AB167" s="1">
        <f t="shared" ca="1" si="5"/>
        <v>3</v>
      </c>
    </row>
    <row r="168" spans="26:28" x14ac:dyDescent="0.2">
      <c r="Z168" s="1" t="str">
        <f ca="1">IF(AA168=$A$1,COUNTIF(AA$17:AA168,$A$1),"")</f>
        <v/>
      </c>
      <c r="AA168" s="1" t="str">
        <f ca="1">IF(COUNTIF(AB$17:AB168,AB168)&lt;=AA$15,$A$1,"")</f>
        <v/>
      </c>
      <c r="AB168" s="1">
        <f t="shared" ca="1" si="5"/>
        <v>4</v>
      </c>
    </row>
    <row r="169" spans="26:28" x14ac:dyDescent="0.2">
      <c r="Z169" s="1" t="str">
        <f ca="1">IF(AA169=$A$1,COUNTIF(AA$17:AA169,$A$1),"")</f>
        <v/>
      </c>
      <c r="AA169" s="1" t="str">
        <f ca="1">IF(COUNTIF(AB$17:AB169,AB169)&lt;=AA$15,$A$1,"")</f>
        <v/>
      </c>
      <c r="AB169" s="1">
        <f t="shared" ca="1" si="5"/>
        <v>4</v>
      </c>
    </row>
    <row r="170" spans="26:28" x14ac:dyDescent="0.2">
      <c r="Z170" s="1" t="str">
        <f ca="1">IF(AA170=$A$1,COUNTIF(AA$17:AA170,$A$1),"")</f>
        <v/>
      </c>
      <c r="AA170" s="1" t="str">
        <f ca="1">IF(COUNTIF(AB$17:AB170,AB170)&lt;=AA$15,$A$1,"")</f>
        <v/>
      </c>
      <c r="AB170" s="1">
        <f t="shared" ca="1" si="5"/>
        <v>14</v>
      </c>
    </row>
    <row r="171" spans="26:28" x14ac:dyDescent="0.2">
      <c r="Z171" s="1" t="str">
        <f ca="1">IF(AA171=$A$1,COUNTIF(AA$17:AA171,$A$1),"")</f>
        <v/>
      </c>
      <c r="AA171" s="1" t="str">
        <f ca="1">IF(COUNTIF(AB$17:AB171,AB171)&lt;=AA$15,$A$1,"")</f>
        <v/>
      </c>
      <c r="AB171" s="1">
        <f t="shared" ca="1" si="5"/>
        <v>14</v>
      </c>
    </row>
    <row r="172" spans="26:28" x14ac:dyDescent="0.2">
      <c r="Z172" s="1" t="str">
        <f ca="1">IF(AA172=$A$1,COUNTIF(AA$17:AA172,$A$1),"")</f>
        <v/>
      </c>
      <c r="AA172" s="1" t="str">
        <f ca="1">IF(COUNTIF(AB$17:AB172,AB172)&lt;=AA$15,$A$1,"")</f>
        <v/>
      </c>
      <c r="AB172" s="1">
        <f t="shared" ca="1" si="5"/>
        <v>9</v>
      </c>
    </row>
    <row r="173" spans="26:28" x14ac:dyDescent="0.2">
      <c r="Z173" s="1" t="str">
        <f ca="1">IF(AA173=$A$1,COUNTIF(AA$17:AA173,$A$1),"")</f>
        <v/>
      </c>
      <c r="AA173" s="1" t="str">
        <f ca="1">IF(COUNTIF(AB$17:AB173,AB173)&lt;=AA$15,$A$1,"")</f>
        <v/>
      </c>
      <c r="AB173" s="1">
        <f t="shared" ca="1" si="5"/>
        <v>14</v>
      </c>
    </row>
    <row r="174" spans="26:28" x14ac:dyDescent="0.2">
      <c r="Z174" s="1" t="str">
        <f ca="1">IF(AA174=$A$1,COUNTIF(AA$17:AA174,$A$1),"")</f>
        <v/>
      </c>
      <c r="AA174" s="1" t="str">
        <f ca="1">IF(COUNTIF(AB$17:AB174,AB174)&lt;=AA$15,$A$1,"")</f>
        <v/>
      </c>
      <c r="AB174" s="1">
        <f t="shared" ca="1" si="5"/>
        <v>1</v>
      </c>
    </row>
    <row r="175" spans="26:28" x14ac:dyDescent="0.2">
      <c r="Z175" s="1" t="str">
        <f ca="1">IF(AA175=$A$1,COUNTIF(AA$17:AA175,$A$1),"")</f>
        <v/>
      </c>
      <c r="AA175" s="1" t="str">
        <f ca="1">IF(COUNTIF(AB$17:AB175,AB175)&lt;=AA$15,$A$1,"")</f>
        <v/>
      </c>
      <c r="AB175" s="1">
        <f t="shared" ca="1" si="5"/>
        <v>13</v>
      </c>
    </row>
    <row r="176" spans="26:28" x14ac:dyDescent="0.2">
      <c r="Z176" s="1" t="str">
        <f ca="1">IF(AA176=$A$1,COUNTIF(AA$17:AA176,$A$1),"")</f>
        <v/>
      </c>
      <c r="AA176" s="1" t="str">
        <f ca="1">IF(COUNTIF(AB$17:AB176,AB176)&lt;=AA$15,$A$1,"")</f>
        <v/>
      </c>
      <c r="AB176" s="1">
        <f t="shared" ca="1" si="5"/>
        <v>7</v>
      </c>
    </row>
    <row r="177" spans="26:28" x14ac:dyDescent="0.2">
      <c r="Z177" s="1" t="str">
        <f ca="1">IF(AA177=$A$1,COUNTIF(AA$17:AA177,$A$1),"")</f>
        <v/>
      </c>
      <c r="AA177" s="1" t="str">
        <f ca="1">IF(COUNTIF(AB$17:AB177,AB177)&lt;=AA$15,$A$1,"")</f>
        <v/>
      </c>
      <c r="AB177" s="1">
        <f t="shared" ca="1" si="5"/>
        <v>11</v>
      </c>
    </row>
    <row r="178" spans="26:28" x14ac:dyDescent="0.2">
      <c r="Z178" s="1" t="str">
        <f ca="1">IF(AA178=$A$1,COUNTIF(AA$17:AA178,$A$1),"")</f>
        <v/>
      </c>
      <c r="AA178" s="1" t="str">
        <f ca="1">IF(COUNTIF(AB$17:AB178,AB178)&lt;=AA$15,$A$1,"")</f>
        <v/>
      </c>
      <c r="AB178" s="1">
        <f t="shared" ca="1" si="5"/>
        <v>10</v>
      </c>
    </row>
    <row r="179" spans="26:28" x14ac:dyDescent="0.2">
      <c r="Z179" s="1" t="str">
        <f ca="1">IF(AA179=$A$1,COUNTIF(AA$17:AA179,$A$1),"")</f>
        <v/>
      </c>
      <c r="AA179" s="1" t="str">
        <f ca="1">IF(COUNTIF(AB$17:AB179,AB179)&lt;=AA$15,$A$1,"")</f>
        <v/>
      </c>
      <c r="AB179" s="1">
        <f t="shared" ca="1" si="5"/>
        <v>14</v>
      </c>
    </row>
    <row r="180" spans="26:28" x14ac:dyDescent="0.2">
      <c r="Z180" s="1" t="str">
        <f ca="1">IF(AA180=$A$1,COUNTIF(AA$17:AA180,$A$1),"")</f>
        <v/>
      </c>
      <c r="AA180" s="1" t="str">
        <f ca="1">IF(COUNTIF(AB$17:AB180,AB180)&lt;=AA$15,$A$1,"")</f>
        <v/>
      </c>
      <c r="AB180" s="1">
        <f t="shared" ca="1" si="5"/>
        <v>5</v>
      </c>
    </row>
    <row r="181" spans="26:28" x14ac:dyDescent="0.2">
      <c r="Z181" s="1" t="str">
        <f ca="1">IF(AA181=$A$1,COUNTIF(AA$17:AA181,$A$1),"")</f>
        <v/>
      </c>
      <c r="AA181" s="1" t="str">
        <f ca="1">IF(COUNTIF(AB$17:AB181,AB181)&lt;=AA$15,$A$1,"")</f>
        <v/>
      </c>
      <c r="AB181" s="1">
        <f t="shared" ca="1" si="5"/>
        <v>4</v>
      </c>
    </row>
    <row r="182" spans="26:28" x14ac:dyDescent="0.2">
      <c r="Z182" s="1" t="str">
        <f ca="1">IF(AA182=$A$1,COUNTIF(AA$17:AA182,$A$1),"")</f>
        <v/>
      </c>
      <c r="AA182" s="1" t="str">
        <f ca="1">IF(COUNTIF(AB$17:AB182,AB182)&lt;=AA$15,$A$1,"")</f>
        <v/>
      </c>
      <c r="AB182" s="1">
        <f t="shared" ca="1" si="5"/>
        <v>6</v>
      </c>
    </row>
    <row r="183" spans="26:28" x14ac:dyDescent="0.2">
      <c r="Z183" s="1" t="str">
        <f ca="1">IF(AA183=$A$1,COUNTIF(AA$17:AA183,$A$1),"")</f>
        <v/>
      </c>
      <c r="AA183" s="1" t="str">
        <f ca="1">IF(COUNTIF(AB$17:AB183,AB183)&lt;=AA$15,$A$1,"")</f>
        <v/>
      </c>
      <c r="AB183" s="1">
        <f t="shared" ca="1" si="5"/>
        <v>5</v>
      </c>
    </row>
    <row r="184" spans="26:28" x14ac:dyDescent="0.2">
      <c r="Z184" s="1" t="str">
        <f ca="1">IF(AA184=$A$1,COUNTIF(AA$17:AA184,$A$1),"")</f>
        <v/>
      </c>
      <c r="AA184" s="1" t="str">
        <f ca="1">IF(COUNTIF(AB$17:AB184,AB184)&lt;=AA$15,$A$1,"")</f>
        <v/>
      </c>
      <c r="AB184" s="1">
        <f t="shared" ca="1" si="5"/>
        <v>11</v>
      </c>
    </row>
    <row r="185" spans="26:28" x14ac:dyDescent="0.2">
      <c r="Z185" s="1" t="str">
        <f ca="1">IF(AA185=$A$1,COUNTIF(AA$17:AA185,$A$1),"")</f>
        <v/>
      </c>
      <c r="AA185" s="1" t="str">
        <f ca="1">IF(COUNTIF(AB$17:AB185,AB185)&lt;=AA$15,$A$1,"")</f>
        <v/>
      </c>
      <c r="AB185" s="1">
        <f t="shared" ca="1" si="5"/>
        <v>14</v>
      </c>
    </row>
    <row r="186" spans="26:28" x14ac:dyDescent="0.2">
      <c r="Z186" s="1" t="str">
        <f ca="1">IF(AA186=$A$1,COUNTIF(AA$17:AA186,$A$1),"")</f>
        <v/>
      </c>
      <c r="AA186" s="1" t="str">
        <f ca="1">IF(COUNTIF(AB$17:AB186,AB186)&lt;=AA$15,$A$1,"")</f>
        <v/>
      </c>
      <c r="AB186" s="1">
        <f t="shared" ca="1" si="5"/>
        <v>3</v>
      </c>
    </row>
    <row r="187" spans="26:28" x14ac:dyDescent="0.2">
      <c r="Z187" s="1" t="str">
        <f ca="1">IF(AA187=$A$1,COUNTIF(AA$17:AA187,$A$1),"")</f>
        <v/>
      </c>
      <c r="AA187" s="1" t="str">
        <f ca="1">IF(COUNTIF(AB$17:AB187,AB187)&lt;=AA$15,$A$1,"")</f>
        <v/>
      </c>
      <c r="AB187" s="1">
        <f t="shared" ca="1" si="5"/>
        <v>2</v>
      </c>
    </row>
    <row r="188" spans="26:28" x14ac:dyDescent="0.2">
      <c r="Z188" s="1" t="str">
        <f ca="1">IF(AA188=$A$1,COUNTIF(AA$17:AA188,$A$1),"")</f>
        <v/>
      </c>
      <c r="AA188" s="1" t="str">
        <f ca="1">IF(COUNTIF(AB$17:AB188,AB188)&lt;=AA$15,$A$1,"")</f>
        <v/>
      </c>
      <c r="AB188" s="1">
        <f t="shared" ca="1" si="5"/>
        <v>2</v>
      </c>
    </row>
    <row r="189" spans="26:28" x14ac:dyDescent="0.2">
      <c r="Z189" s="1" t="str">
        <f ca="1">IF(AA189=$A$1,COUNTIF(AA$17:AA189,$A$1),"")</f>
        <v/>
      </c>
      <c r="AA189" s="1" t="str">
        <f ca="1">IF(COUNTIF(AB$17:AB189,AB189)&lt;=AA$15,$A$1,"")</f>
        <v/>
      </c>
      <c r="AB189" s="1">
        <f t="shared" ca="1" si="5"/>
        <v>5</v>
      </c>
    </row>
    <row r="190" spans="26:28" x14ac:dyDescent="0.2">
      <c r="Z190" s="1" t="str">
        <f ca="1">IF(AA190=$A$1,COUNTIF(AA$17:AA190,$A$1),"")</f>
        <v/>
      </c>
      <c r="AA190" s="1" t="str">
        <f ca="1">IF(COUNTIF(AB$17:AB190,AB190)&lt;=AA$15,$A$1,"")</f>
        <v/>
      </c>
      <c r="AB190" s="1">
        <f t="shared" ca="1" si="5"/>
        <v>14</v>
      </c>
    </row>
    <row r="191" spans="26:28" x14ac:dyDescent="0.2">
      <c r="Z191" s="1" t="str">
        <f ca="1">IF(AA191=$A$1,COUNTIF(AA$17:AA191,$A$1),"")</f>
        <v/>
      </c>
      <c r="AA191" s="1" t="str">
        <f ca="1">IF(COUNTIF(AB$17:AB191,AB191)&lt;=AA$15,$A$1,"")</f>
        <v/>
      </c>
      <c r="AB191" s="1">
        <f t="shared" ca="1" si="5"/>
        <v>5</v>
      </c>
    </row>
    <row r="192" spans="26:28" x14ac:dyDescent="0.2">
      <c r="Z192" s="1" t="str">
        <f ca="1">IF(AA192=$A$1,COUNTIF(AA$17:AA192,$A$1),"")</f>
        <v/>
      </c>
      <c r="AA192" s="1" t="str">
        <f ca="1">IF(COUNTIF(AB$17:AB192,AB192)&lt;=AA$15,$A$1,"")</f>
        <v/>
      </c>
      <c r="AB192" s="1">
        <f t="shared" ca="1" si="5"/>
        <v>12</v>
      </c>
    </row>
    <row r="193" spans="26:28" x14ac:dyDescent="0.2">
      <c r="Z193" s="1" t="str">
        <f ca="1">IF(AA193=$A$1,COUNTIF(AA$17:AA193,$A$1),"")</f>
        <v/>
      </c>
      <c r="AA193" s="1" t="str">
        <f ca="1">IF(COUNTIF(AB$17:AB193,AB193)&lt;=AA$15,$A$1,"")</f>
        <v/>
      </c>
      <c r="AB193" s="1">
        <f t="shared" ca="1" si="5"/>
        <v>1</v>
      </c>
    </row>
    <row r="194" spans="26:28" x14ac:dyDescent="0.2">
      <c r="Z194" s="1" t="str">
        <f ca="1">IF(AA194=$A$1,COUNTIF(AA$17:AA194,$A$1),"")</f>
        <v/>
      </c>
      <c r="AA194" s="1" t="str">
        <f ca="1">IF(COUNTIF(AB$17:AB194,AB194)&lt;=AA$15,$A$1,"")</f>
        <v/>
      </c>
      <c r="AB194" s="1">
        <f t="shared" ca="1" si="5"/>
        <v>8</v>
      </c>
    </row>
    <row r="195" spans="26:28" x14ac:dyDescent="0.2">
      <c r="Z195" s="1" t="str">
        <f ca="1">IF(AA195=$A$1,COUNTIF(AA$17:AA195,$A$1),"")</f>
        <v/>
      </c>
      <c r="AA195" s="1" t="str">
        <f ca="1">IF(COUNTIF(AB$17:AB195,AB195)&lt;=AA$15,$A$1,"")</f>
        <v/>
      </c>
      <c r="AB195" s="1">
        <f t="shared" ca="1" si="5"/>
        <v>3</v>
      </c>
    </row>
    <row r="196" spans="26:28" x14ac:dyDescent="0.2">
      <c r="Z196" s="1" t="str">
        <f ca="1">IF(AA196=$A$1,COUNTIF(AA$17:AA196,$A$1),"")</f>
        <v/>
      </c>
      <c r="AA196" s="1" t="str">
        <f ca="1">IF(COUNTIF(AB$17:AB196,AB196)&lt;=AA$15,$A$1,"")</f>
        <v/>
      </c>
      <c r="AB196" s="1">
        <f t="shared" ca="1" si="5"/>
        <v>12</v>
      </c>
    </row>
    <row r="197" spans="26:28" x14ac:dyDescent="0.2">
      <c r="Z197" s="1" t="str">
        <f ca="1">IF(AA197=$A$1,COUNTIF(AA$17:AA197,$A$1),"")</f>
        <v/>
      </c>
      <c r="AA197" s="1" t="str">
        <f ca="1">IF(COUNTIF(AB$17:AB197,AB197)&lt;=AA$15,$A$1,"")</f>
        <v/>
      </c>
      <c r="AB197" s="1">
        <f t="shared" ca="1" si="5"/>
        <v>1</v>
      </c>
    </row>
    <row r="198" spans="26:28" x14ac:dyDescent="0.2">
      <c r="Z198" s="1" t="str">
        <f ca="1">IF(AA198=$A$1,COUNTIF(AA$17:AA198,$A$1),"")</f>
        <v/>
      </c>
      <c r="AA198" s="1" t="str">
        <f ca="1">IF(COUNTIF(AB$17:AB198,AB198)&lt;=AA$15,$A$1,"")</f>
        <v/>
      </c>
      <c r="AB198" s="1">
        <f t="shared" ca="1" si="5"/>
        <v>10</v>
      </c>
    </row>
    <row r="199" spans="26:28" x14ac:dyDescent="0.2">
      <c r="Z199" s="1" t="str">
        <f ca="1">IF(AA199=$A$1,COUNTIF(AA$17:AA199,$A$1),"")</f>
        <v/>
      </c>
      <c r="AA199" s="1" t="str">
        <f ca="1">IF(COUNTIF(AB$17:AB199,AB199)&lt;=AA$15,$A$1,"")</f>
        <v/>
      </c>
      <c r="AB199" s="1">
        <f t="shared" ca="1" si="5"/>
        <v>9</v>
      </c>
    </row>
    <row r="200" spans="26:28" x14ac:dyDescent="0.2">
      <c r="Z200" s="1" t="str">
        <f ca="1">IF(AA200=$A$1,COUNTIF(AA$17:AA200,$A$1),"")</f>
        <v/>
      </c>
      <c r="AA200" s="1" t="str">
        <f ca="1">IF(COUNTIF(AB$17:AB200,AB200)&lt;=AA$15,$A$1,"")</f>
        <v/>
      </c>
      <c r="AB200" s="1">
        <f t="shared" ca="1" si="5"/>
        <v>2</v>
      </c>
    </row>
    <row r="201" spans="26:28" x14ac:dyDescent="0.2">
      <c r="Z201" s="1" t="str">
        <f ca="1">IF(AA201=$A$1,COUNTIF(AA$17:AA201,$A$1),"")</f>
        <v/>
      </c>
      <c r="AA201" s="1" t="str">
        <f ca="1">IF(COUNTIF(AB$17:AB201,AB201)&lt;=AA$15,$A$1,"")</f>
        <v/>
      </c>
      <c r="AB201" s="1">
        <f t="shared" ca="1" si="5"/>
        <v>8</v>
      </c>
    </row>
    <row r="202" spans="26:28" x14ac:dyDescent="0.2">
      <c r="Z202" s="1" t="str">
        <f ca="1">IF(AA202=$A$1,COUNTIF(AA$17:AA202,$A$1),"")</f>
        <v/>
      </c>
      <c r="AA202" s="1" t="str">
        <f ca="1">IF(COUNTIF(AB$17:AB202,AB202)&lt;=AA$15,$A$1,"")</f>
        <v/>
      </c>
      <c r="AB202" s="1">
        <f t="shared" ca="1" si="5"/>
        <v>7</v>
      </c>
    </row>
    <row r="203" spans="26:28" x14ac:dyDescent="0.2">
      <c r="Z203" s="1" t="str">
        <f ca="1">IF(AA203=$A$1,COUNTIF(AA$17:AA203,$A$1),"")</f>
        <v/>
      </c>
      <c r="AA203" s="1" t="str">
        <f ca="1">IF(COUNTIF(AB$17:AB203,AB203)&lt;=AA$15,$A$1,"")</f>
        <v/>
      </c>
      <c r="AB203" s="1">
        <f t="shared" ca="1" si="5"/>
        <v>9</v>
      </c>
    </row>
    <row r="204" spans="26:28" x14ac:dyDescent="0.2">
      <c r="Z204" s="1" t="str">
        <f ca="1">IF(AA204=$A$1,COUNTIF(AA$17:AA204,$A$1),"")</f>
        <v/>
      </c>
      <c r="AA204" s="1" t="str">
        <f ca="1">IF(COUNTIF(AB$17:AB204,AB204)&lt;=AA$15,$A$1,"")</f>
        <v/>
      </c>
      <c r="AB204" s="1">
        <f t="shared" ca="1" si="5"/>
        <v>5</v>
      </c>
    </row>
    <row r="205" spans="26:28" x14ac:dyDescent="0.2">
      <c r="Z205" s="1" t="str">
        <f ca="1">IF(AA205=$A$1,COUNTIF(AA$17:AA205,$A$1),"")</f>
        <v/>
      </c>
      <c r="AA205" s="1" t="str">
        <f ca="1">IF(COUNTIF(AB$17:AB205,AB205)&lt;=AA$15,$A$1,"")</f>
        <v/>
      </c>
      <c r="AB205" s="1">
        <f t="shared" ca="1" si="5"/>
        <v>2</v>
      </c>
    </row>
    <row r="206" spans="26:28" x14ac:dyDescent="0.2">
      <c r="Z206" s="1" t="str">
        <f ca="1">IF(AA206=$A$1,COUNTIF(AA$17:AA206,$A$1),"")</f>
        <v/>
      </c>
      <c r="AA206" s="1" t="str">
        <f ca="1">IF(COUNTIF(AB$17:AB206,AB206)&lt;=AA$15,$A$1,"")</f>
        <v/>
      </c>
      <c r="AB206" s="1">
        <f t="shared" ca="1" si="5"/>
        <v>14</v>
      </c>
    </row>
    <row r="207" spans="26:28" x14ac:dyDescent="0.2">
      <c r="Z207" s="1" t="str">
        <f ca="1">IF(AA207=$A$1,COUNTIF(AA$17:AA207,$A$1),"")</f>
        <v/>
      </c>
      <c r="AA207" s="1" t="str">
        <f ca="1">IF(COUNTIF(AB$17:AB207,AB207)&lt;=AA$15,$A$1,"")</f>
        <v/>
      </c>
      <c r="AB207" s="1">
        <f t="shared" ca="1" si="5"/>
        <v>6</v>
      </c>
    </row>
    <row r="208" spans="26:28" x14ac:dyDescent="0.2">
      <c r="Z208" s="1" t="str">
        <f ca="1">IF(AA208=$A$1,COUNTIF(AA$17:AA208,$A$1),"")</f>
        <v/>
      </c>
      <c r="AA208" s="1" t="str">
        <f ca="1">IF(COUNTIF(AB$17:AB208,AB208)&lt;=AA$15,$A$1,"")</f>
        <v/>
      </c>
      <c r="AB208" s="1">
        <f t="shared" ca="1" si="5"/>
        <v>4</v>
      </c>
    </row>
    <row r="209" spans="26:28" x14ac:dyDescent="0.2">
      <c r="Z209" s="1" t="str">
        <f ca="1">IF(AA209=$A$1,COUNTIF(AA$17:AA209,$A$1),"")</f>
        <v/>
      </c>
      <c r="AA209" s="1" t="str">
        <f ca="1">IF(COUNTIF(AB$17:AB209,AB209)&lt;=AA$15,$A$1,"")</f>
        <v/>
      </c>
      <c r="AB209" s="1">
        <f t="shared" ca="1" si="5"/>
        <v>3</v>
      </c>
    </row>
    <row r="210" spans="26:28" x14ac:dyDescent="0.2">
      <c r="Z210" s="1" t="str">
        <f ca="1">IF(AA210=$A$1,COUNTIF(AA$17:AA210,$A$1),"")</f>
        <v/>
      </c>
      <c r="AA210" s="1" t="str">
        <f ca="1">IF(COUNTIF(AB$17:AB210,AB210)&lt;=AA$15,$A$1,"")</f>
        <v/>
      </c>
      <c r="AB210" s="1">
        <f t="shared" ref="AB210:AB221" ca="1" si="6">RANDBETWEEN(AB$14,AB$15)</f>
        <v>10</v>
      </c>
    </row>
    <row r="211" spans="26:28" x14ac:dyDescent="0.2">
      <c r="Z211" s="1" t="str">
        <f ca="1">IF(AA211=$A$1,COUNTIF(AA$17:AA211,$A$1),"")</f>
        <v/>
      </c>
      <c r="AA211" s="1" t="str">
        <f ca="1">IF(COUNTIF(AB$17:AB211,AB211)&lt;=AA$15,$A$1,"")</f>
        <v/>
      </c>
      <c r="AB211" s="1">
        <f t="shared" ca="1" si="6"/>
        <v>13</v>
      </c>
    </row>
    <row r="212" spans="26:28" x14ac:dyDescent="0.2">
      <c r="Z212" s="1" t="str">
        <f ca="1">IF(AA212=$A$1,COUNTIF(AA$17:AA212,$A$1),"")</f>
        <v/>
      </c>
      <c r="AA212" s="1" t="str">
        <f ca="1">IF(COUNTIF(AB$17:AB212,AB212)&lt;=AA$15,$A$1,"")</f>
        <v/>
      </c>
      <c r="AB212" s="1">
        <f t="shared" ca="1" si="6"/>
        <v>4</v>
      </c>
    </row>
    <row r="213" spans="26:28" x14ac:dyDescent="0.2">
      <c r="Z213" s="1" t="str">
        <f ca="1">IF(AA213=$A$1,COUNTIF(AA$17:AA213,$A$1),"")</f>
        <v/>
      </c>
      <c r="AA213" s="1" t="str">
        <f ca="1">IF(COUNTIF(AB$17:AB213,AB213)&lt;=AA$15,$A$1,"")</f>
        <v/>
      </c>
      <c r="AB213" s="1">
        <f t="shared" ca="1" si="6"/>
        <v>10</v>
      </c>
    </row>
    <row r="214" spans="26:28" x14ac:dyDescent="0.2">
      <c r="Z214" s="1" t="str">
        <f ca="1">IF(AA214=$A$1,COUNTIF(AA$17:AA214,$A$1),"")</f>
        <v/>
      </c>
      <c r="AA214" s="1" t="str">
        <f ca="1">IF(COUNTIF(AB$17:AB214,AB214)&lt;=AA$15,$A$1,"")</f>
        <v/>
      </c>
      <c r="AB214" s="1">
        <f t="shared" ca="1" si="6"/>
        <v>10</v>
      </c>
    </row>
    <row r="215" spans="26:28" x14ac:dyDescent="0.2">
      <c r="Z215" s="1" t="str">
        <f ca="1">IF(AA215=$A$1,COUNTIF(AA$17:AA215,$A$1),"")</f>
        <v/>
      </c>
      <c r="AA215" s="1" t="str">
        <f ca="1">IF(COUNTIF(AB$17:AB215,AB215)&lt;=AA$15,$A$1,"")</f>
        <v/>
      </c>
      <c r="AB215" s="1">
        <f t="shared" ca="1" si="6"/>
        <v>4</v>
      </c>
    </row>
    <row r="216" spans="26:28" x14ac:dyDescent="0.2">
      <c r="Z216" s="1" t="str">
        <f ca="1">IF(AA216=$A$1,COUNTIF(AA$17:AA216,$A$1),"")</f>
        <v/>
      </c>
      <c r="AA216" s="1" t="str">
        <f ca="1">IF(COUNTIF(AB$17:AB216,AB216)&lt;=AA$15,$A$1,"")</f>
        <v/>
      </c>
      <c r="AB216" s="1">
        <f t="shared" ca="1" si="6"/>
        <v>12</v>
      </c>
    </row>
    <row r="217" spans="26:28" x14ac:dyDescent="0.2">
      <c r="Z217" s="1" t="str">
        <f ca="1">IF(AA217=$A$1,COUNTIF(AA$17:AA217,$A$1),"")</f>
        <v/>
      </c>
      <c r="AA217" s="1" t="str">
        <f ca="1">IF(COUNTIF(AB$17:AB217,AB217)&lt;=AA$15,$A$1,"")</f>
        <v/>
      </c>
      <c r="AB217" s="1">
        <f t="shared" ca="1" si="6"/>
        <v>7</v>
      </c>
    </row>
    <row r="218" spans="26:28" x14ac:dyDescent="0.2">
      <c r="Z218" s="1" t="str">
        <f ca="1">IF(AA218=$A$1,COUNTIF(AA$17:AA218,$A$1),"")</f>
        <v/>
      </c>
      <c r="AA218" s="1" t="str">
        <f ca="1">IF(COUNTIF(AB$17:AB218,AB218)&lt;=AA$15,$A$1,"")</f>
        <v/>
      </c>
      <c r="AB218" s="1">
        <f t="shared" ca="1" si="6"/>
        <v>13</v>
      </c>
    </row>
    <row r="219" spans="26:28" x14ac:dyDescent="0.2">
      <c r="Z219" s="1" t="str">
        <f ca="1">IF(AA219=$A$1,COUNTIF(AA$17:AA219,$A$1),"")</f>
        <v/>
      </c>
      <c r="AA219" s="1" t="str">
        <f ca="1">IF(COUNTIF(AB$17:AB219,AB219)&lt;=AA$15,$A$1,"")</f>
        <v/>
      </c>
      <c r="AB219" s="1">
        <f t="shared" ca="1" si="6"/>
        <v>4</v>
      </c>
    </row>
    <row r="220" spans="26:28" x14ac:dyDescent="0.2">
      <c r="Z220" s="1" t="str">
        <f ca="1">IF(AA220=$A$1,COUNTIF(AA$17:AA220,$A$1),"")</f>
        <v/>
      </c>
      <c r="AA220" s="1" t="str">
        <f ca="1">IF(COUNTIF(AB$17:AB220,AB220)&lt;=AA$15,$A$1,"")</f>
        <v/>
      </c>
      <c r="AB220" s="1">
        <f t="shared" ca="1" si="6"/>
        <v>1</v>
      </c>
    </row>
    <row r="221" spans="26:28" x14ac:dyDescent="0.2">
      <c r="Z221" s="1" t="str">
        <f ca="1">IF(AA221=$A$1,COUNTIF(AA$17:AA221,$A$1),"")</f>
        <v/>
      </c>
      <c r="AA221" s="1" t="str">
        <f ca="1">IF(COUNTIF(AB$17:AB221,AB221)&lt;=AA$15,$A$1,"")</f>
        <v/>
      </c>
      <c r="AB221" s="1">
        <f t="shared" ca="1" si="6"/>
        <v>5</v>
      </c>
    </row>
  </sheetData>
  <sheetProtection password="817E" sheet="1" objects="1" scenarios="1"/>
  <mergeCells count="1">
    <mergeCell ref="M6:T6"/>
  </mergeCells>
  <phoneticPr fontId="1"/>
  <pageMargins left="0.23622047244094491" right="0.23622047244094491" top="0.74803149606299213" bottom="0.23622047244094491" header="0.31496062992125984" footer="0.31496062992125984"/>
  <pageSetup paperSize="9" scale="95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一気に命名P">
                <anchor moveWithCells="1" sizeWithCells="1">
                  <from>
                    <xdr:col>15</xdr:col>
                    <xdr:colOff>0</xdr:colOff>
                    <xdr:row>11</xdr:row>
                    <xdr:rowOff>0</xdr:rowOff>
                  </from>
                  <to>
                    <xdr:col>16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問セルの名前を一気に削除P">
                <anchor moveWithCells="1" sizeWithCells="1">
                  <from>
                    <xdr:col>15</xdr:col>
                    <xdr:colOff>0</xdr:colOff>
                    <xdr:row>13</xdr:row>
                    <xdr:rowOff>0</xdr:rowOff>
                  </from>
                  <to>
                    <xdr:col>16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遊動範囲を一気に命名P">
                <anchor moveWithCells="1" siz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17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遊動範囲の名前を一気に削除P">
                <anchor moveWithCells="1" sizeWithCells="1">
                  <from>
                    <xdr:col>16</xdr:col>
                    <xdr:colOff>0</xdr:colOff>
                    <xdr:row>13</xdr:row>
                    <xdr:rowOff>0</xdr:rowOff>
                  </from>
                  <to>
                    <xdr:col>17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4"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48</vt:i4>
      </vt:variant>
    </vt:vector>
  </HeadingPairs>
  <TitlesOfParts>
    <vt:vector size="50" baseType="lpstr">
      <vt:lpstr>DB</vt:lpstr>
      <vt:lpstr>プリント</vt:lpstr>
      <vt:lpstr>DB画像</vt:lpstr>
      <vt:lpstr>DB画像1</vt:lpstr>
      <vt:lpstr>DB画像10</vt:lpstr>
      <vt:lpstr>DB画像11</vt:lpstr>
      <vt:lpstr>DB画像12</vt:lpstr>
      <vt:lpstr>DB画像13</vt:lpstr>
      <vt:lpstr>DB画像14</vt:lpstr>
      <vt:lpstr>DB画像2</vt:lpstr>
      <vt:lpstr>DB画像3</vt:lpstr>
      <vt:lpstr>DB画像4</vt:lpstr>
      <vt:lpstr>DB画像5</vt:lpstr>
      <vt:lpstr>DB画像6</vt:lpstr>
      <vt:lpstr>DB画像7</vt:lpstr>
      <vt:lpstr>DB画像8</vt:lpstr>
      <vt:lpstr>DB画像9</vt:lpstr>
      <vt:lpstr>MaxID</vt:lpstr>
      <vt:lpstr>DB!Print_Area</vt:lpstr>
      <vt:lpstr>プリント!Print_Area</vt:lpstr>
      <vt:lpstr>プリント!選択肢1</vt:lpstr>
      <vt:lpstr>プリント!選択肢10</vt:lpstr>
      <vt:lpstr>プリント!選択肢11</vt:lpstr>
      <vt:lpstr>プリント!選択肢12</vt:lpstr>
      <vt:lpstr>プリント!選択肢13</vt:lpstr>
      <vt:lpstr>プリント!選択肢14</vt:lpstr>
      <vt:lpstr>プリント!選択肢15</vt:lpstr>
      <vt:lpstr>プリント!選択肢2</vt:lpstr>
      <vt:lpstr>プリント!選択肢3</vt:lpstr>
      <vt:lpstr>プリント!選択肢4</vt:lpstr>
      <vt:lpstr>プリント!選択肢5</vt:lpstr>
      <vt:lpstr>プリント!選択肢6</vt:lpstr>
      <vt:lpstr>プリント!選択肢7</vt:lpstr>
      <vt:lpstr>プリント!選択肢8</vt:lpstr>
      <vt:lpstr>プリント!選択肢9</vt:lpstr>
      <vt:lpstr>プリント!問1</vt:lpstr>
      <vt:lpstr>プリント!問10</vt:lpstr>
      <vt:lpstr>プリント!問11</vt:lpstr>
      <vt:lpstr>プリント!問12</vt:lpstr>
      <vt:lpstr>プリント!問13</vt:lpstr>
      <vt:lpstr>プリント!問14</vt:lpstr>
      <vt:lpstr>プリント!問15</vt:lpstr>
      <vt:lpstr>プリント!問2</vt:lpstr>
      <vt:lpstr>プリント!問3</vt:lpstr>
      <vt:lpstr>プリント!問4</vt:lpstr>
      <vt:lpstr>プリント!問5</vt:lpstr>
      <vt:lpstr>プリント!問6</vt:lpstr>
      <vt:lpstr>プリント!問7</vt:lpstr>
      <vt:lpstr>プリント!問8</vt:lpstr>
      <vt:lpstr>プリント!問9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2022-01-27T10:34:55Z</dcterms:modified>
</cp:coreProperties>
</file>